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drawings/drawing3.xml" ContentType="application/vnd.openxmlformats-officedocument.drawing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drawings/drawing4.xml" ContentType="application/vnd.openxmlformats-officedocument.drawing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drawings/drawing5.xml" ContentType="application/vnd.openxmlformats-officedocument.drawing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drawings/drawing6.xml" ContentType="application/vnd.openxmlformats-officedocument.drawing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600" yWindow="105" windowWidth="6915" windowHeight="8505" tabRatio="737"/>
  </bookViews>
  <sheets>
    <sheet name="Stammdaten" sheetId="3" r:id="rId1"/>
    <sheet name="Ergebnisübersicht" sheetId="14" r:id="rId2"/>
    <sheet name="Allg. Systemeigenschaften" sheetId="11" r:id="rId3"/>
    <sheet name="Ortung&amp;Karten" sheetId="1" r:id="rId4"/>
    <sheet name="Fahrzeugbez. Funktionen" sheetId="4" r:id="rId5"/>
    <sheet name="Fahrerbez. Funktionen" sheetId="5" r:id="rId6"/>
    <sheet name="Geschäftsprozesse" sheetId="8" r:id="rId7"/>
    <sheet name="Tabelle1" sheetId="15" r:id="rId8"/>
  </sheets>
  <calcPr calcId="144525"/>
</workbook>
</file>

<file path=xl/calcChain.xml><?xml version="1.0" encoding="utf-8"?>
<calcChain xmlns="http://schemas.openxmlformats.org/spreadsheetml/2006/main">
  <c r="G24" i="4" l="1"/>
  <c r="G23" i="4"/>
  <c r="G22" i="4"/>
  <c r="G141" i="11" l="1"/>
  <c r="G140" i="11"/>
  <c r="G139" i="11"/>
  <c r="G138" i="11"/>
  <c r="A139" i="11"/>
  <c r="A140" i="11"/>
  <c r="A141" i="11"/>
  <c r="A138" i="11"/>
  <c r="A125" i="11"/>
  <c r="A127" i="11"/>
  <c r="A128" i="11"/>
  <c r="A129" i="11"/>
  <c r="A130" i="11"/>
  <c r="A131" i="11"/>
  <c r="A132" i="11"/>
  <c r="A133" i="11"/>
  <c r="A134" i="11"/>
  <c r="A135" i="11"/>
  <c r="A124" i="11"/>
  <c r="G113" i="11"/>
  <c r="G112" i="11"/>
  <c r="G111" i="11"/>
  <c r="G110" i="11"/>
  <c r="G107" i="11"/>
  <c r="G106" i="11"/>
  <c r="G105" i="11"/>
  <c r="G104" i="11"/>
  <c r="G101" i="11"/>
  <c r="G100" i="11"/>
  <c r="G99" i="11"/>
  <c r="G98" i="11"/>
  <c r="A95" i="11"/>
  <c r="A94" i="11"/>
  <c r="A91" i="11"/>
  <c r="A90" i="11"/>
  <c r="A71" i="11"/>
  <c r="A58" i="11"/>
  <c r="A59" i="11"/>
  <c r="A60" i="11"/>
  <c r="A57" i="11"/>
  <c r="A53" i="11"/>
  <c r="A54" i="11"/>
  <c r="A55" i="11"/>
  <c r="A52" i="11"/>
  <c r="A49" i="11"/>
  <c r="A48" i="11"/>
  <c r="A37" i="11"/>
  <c r="A38" i="11"/>
  <c r="A39" i="11"/>
  <c r="A36" i="11"/>
  <c r="A33" i="11"/>
  <c r="A30" i="11"/>
  <c r="A29" i="11"/>
  <c r="A26" i="11"/>
  <c r="A25" i="11"/>
  <c r="A20" i="11"/>
  <c r="A21" i="11"/>
  <c r="A22" i="11"/>
  <c r="A19" i="11"/>
  <c r="A14" i="11"/>
  <c r="A15" i="11"/>
  <c r="A16" i="11"/>
  <c r="A13" i="11"/>
  <c r="A47" i="1"/>
  <c r="G60" i="11"/>
  <c r="G59" i="11"/>
  <c r="G58" i="11"/>
  <c r="G57" i="11"/>
  <c r="G55" i="11"/>
  <c r="G54" i="11"/>
  <c r="G53" i="11"/>
  <c r="G52" i="11"/>
  <c r="G49" i="11"/>
  <c r="G48" i="11"/>
  <c r="G39" i="11"/>
  <c r="G38" i="11"/>
  <c r="G37" i="11"/>
  <c r="G36" i="11"/>
  <c r="G22" i="11"/>
  <c r="G21" i="11"/>
  <c r="G20" i="11"/>
  <c r="G19" i="11"/>
  <c r="G16" i="11"/>
  <c r="G15" i="11"/>
  <c r="G14" i="11"/>
  <c r="G13" i="11"/>
  <c r="G10" i="11"/>
  <c r="G9" i="11"/>
  <c r="K64" i="11"/>
  <c r="K65" i="11"/>
  <c r="K66" i="11"/>
  <c r="K68" i="11"/>
  <c r="K70" i="11"/>
  <c r="K71" i="11"/>
  <c r="K74" i="11"/>
  <c r="K75" i="11"/>
  <c r="K76" i="11"/>
  <c r="K77" i="11"/>
  <c r="K80" i="11"/>
  <c r="K81" i="11"/>
  <c r="K82" i="11"/>
  <c r="K85" i="11"/>
  <c r="K86" i="11"/>
  <c r="K87" i="11"/>
  <c r="K89" i="11"/>
  <c r="K90" i="11"/>
  <c r="K91" i="11"/>
  <c r="K93" i="11"/>
  <c r="K94" i="11"/>
  <c r="K95" i="11"/>
  <c r="K98" i="11"/>
  <c r="K99" i="11"/>
  <c r="K100" i="11"/>
  <c r="K101" i="11"/>
  <c r="K104" i="11"/>
  <c r="K105" i="11"/>
  <c r="K106" i="11"/>
  <c r="K107" i="11"/>
  <c r="K110" i="11"/>
  <c r="K111" i="11"/>
  <c r="K112" i="11"/>
  <c r="K113" i="11"/>
  <c r="K115" i="11"/>
  <c r="K117" i="11"/>
  <c r="K119" i="11"/>
  <c r="K121" i="11"/>
  <c r="K123" i="11"/>
  <c r="K124" i="11"/>
  <c r="K125" i="11"/>
  <c r="K127" i="11"/>
  <c r="K128" i="11"/>
  <c r="K129" i="11"/>
  <c r="K130" i="11"/>
  <c r="K131" i="11"/>
  <c r="K132" i="11"/>
  <c r="K133" i="11"/>
  <c r="K134" i="11"/>
  <c r="K135" i="11"/>
  <c r="K137" i="11"/>
  <c r="K138" i="11"/>
  <c r="K139" i="11"/>
  <c r="K140" i="11"/>
  <c r="K141" i="11"/>
  <c r="K144" i="11"/>
  <c r="K145" i="11"/>
  <c r="K146" i="11"/>
  <c r="K147" i="11"/>
  <c r="K150" i="11"/>
  <c r="K151" i="11"/>
  <c r="K152" i="11"/>
  <c r="K153" i="11"/>
  <c r="K157" i="11"/>
  <c r="K158" i="11"/>
  <c r="K159" i="11"/>
  <c r="K160" i="11"/>
  <c r="K161" i="11"/>
  <c r="K162" i="11"/>
  <c r="K165" i="11"/>
  <c r="K166" i="11"/>
  <c r="K167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63" i="11"/>
  <c r="K60" i="11" l="1"/>
  <c r="K59" i="11"/>
  <c r="K58" i="11"/>
  <c r="K57" i="11"/>
  <c r="K56" i="11"/>
  <c r="K55" i="11"/>
  <c r="K54" i="11"/>
  <c r="K53" i="11"/>
  <c r="K52" i="11"/>
  <c r="K51" i="11"/>
  <c r="K49" i="11"/>
  <c r="K48" i="11"/>
  <c r="K47" i="11"/>
  <c r="K43" i="11"/>
  <c r="K42" i="11"/>
  <c r="K6" i="11"/>
  <c r="K7" i="11"/>
  <c r="K9" i="11"/>
  <c r="K10" i="11"/>
  <c r="K12" i="11"/>
  <c r="K13" i="11"/>
  <c r="K14" i="11"/>
  <c r="K15" i="11"/>
  <c r="K16" i="11"/>
  <c r="K18" i="11"/>
  <c r="K19" i="11"/>
  <c r="K20" i="11"/>
  <c r="K21" i="11"/>
  <c r="K22" i="11"/>
  <c r="K25" i="11"/>
  <c r="K26" i="11"/>
  <c r="K28" i="11"/>
  <c r="K29" i="11"/>
  <c r="K30" i="11"/>
  <c r="K5" i="11"/>
  <c r="B126" i="4" l="1"/>
  <c r="B127" i="4"/>
  <c r="B129" i="4"/>
  <c r="B130" i="4"/>
  <c r="B125" i="4"/>
  <c r="A119" i="4"/>
  <c r="A120" i="4"/>
  <c r="A121" i="4"/>
  <c r="A122" i="4"/>
  <c r="A123" i="4"/>
  <c r="A124" i="4"/>
  <c r="A125" i="4"/>
  <c r="A126" i="4"/>
  <c r="A127" i="4"/>
  <c r="A129" i="4"/>
  <c r="A130" i="4"/>
  <c r="A118" i="4"/>
  <c r="A113" i="4"/>
  <c r="A114" i="4"/>
  <c r="A115" i="4"/>
  <c r="A116" i="4"/>
  <c r="A112" i="4"/>
  <c r="G109" i="4"/>
  <c r="G108" i="4"/>
  <c r="G107" i="4"/>
  <c r="G106" i="4"/>
  <c r="A107" i="4"/>
  <c r="A108" i="4"/>
  <c r="A109" i="4"/>
  <c r="A106" i="4"/>
  <c r="A92" i="4"/>
  <c r="A93" i="4"/>
  <c r="A91" i="4"/>
  <c r="A88" i="4"/>
  <c r="A87" i="4"/>
  <c r="A81" i="4"/>
  <c r="A82" i="4"/>
  <c r="A83" i="4"/>
  <c r="A84" i="4"/>
  <c r="A80" i="4"/>
  <c r="A75" i="4"/>
  <c r="A76" i="4"/>
  <c r="A77" i="4"/>
  <c r="A74" i="4"/>
  <c r="A70" i="4"/>
  <c r="A71" i="4"/>
  <c r="A69" i="4"/>
  <c r="A61" i="4"/>
  <c r="A62" i="4"/>
  <c r="A63" i="4"/>
  <c r="A64" i="4"/>
  <c r="A66" i="4"/>
  <c r="A60" i="4"/>
  <c r="G57" i="4"/>
  <c r="G56" i="4"/>
  <c r="G55" i="4"/>
  <c r="A56" i="4"/>
  <c r="A57" i="4"/>
  <c r="A55" i="4"/>
  <c r="A50" i="4"/>
  <c r="A51" i="4"/>
  <c r="A52" i="4"/>
  <c r="A49" i="4"/>
  <c r="A41" i="4"/>
  <c r="A40" i="4"/>
  <c r="A33" i="4"/>
  <c r="A34" i="4"/>
  <c r="A35" i="4"/>
  <c r="A36" i="4"/>
  <c r="A37" i="4"/>
  <c r="A32" i="4"/>
  <c r="A29" i="4"/>
  <c r="A28" i="4"/>
  <c r="A27" i="4"/>
  <c r="A23" i="4"/>
  <c r="A24" i="4"/>
  <c r="A22" i="4"/>
  <c r="K96" i="4" l="1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6" i="4"/>
  <c r="K115" i="4"/>
  <c r="K114" i="4"/>
  <c r="K113" i="4"/>
  <c r="K112" i="4"/>
  <c r="K111" i="4"/>
  <c r="K109" i="4"/>
  <c r="K108" i="4"/>
  <c r="K107" i="4"/>
  <c r="K106" i="4"/>
  <c r="K105" i="4"/>
  <c r="K103" i="4"/>
  <c r="K102" i="4"/>
  <c r="K101" i="4"/>
  <c r="K100" i="4"/>
  <c r="K99" i="4"/>
  <c r="K98" i="4"/>
  <c r="K97" i="4"/>
  <c r="K93" i="4"/>
  <c r="K92" i="4"/>
  <c r="K91" i="4"/>
  <c r="K90" i="4"/>
  <c r="K45" i="4"/>
  <c r="K43" i="4"/>
  <c r="K41" i="4"/>
  <c r="K40" i="4"/>
  <c r="K39" i="4"/>
  <c r="K37" i="4"/>
  <c r="K36" i="4"/>
  <c r="K35" i="4"/>
  <c r="K34" i="4"/>
  <c r="K33" i="4"/>
  <c r="K32" i="4"/>
  <c r="K31" i="4"/>
  <c r="K29" i="4"/>
  <c r="K28" i="4"/>
  <c r="K27" i="4"/>
  <c r="K24" i="4"/>
  <c r="K23" i="4"/>
  <c r="K22" i="4"/>
  <c r="K21" i="4"/>
  <c r="K19" i="4"/>
  <c r="K18" i="4"/>
  <c r="K15" i="4"/>
  <c r="K14" i="4"/>
  <c r="K13" i="4"/>
  <c r="K12" i="4"/>
  <c r="K9" i="4"/>
  <c r="K8" i="4"/>
  <c r="K7" i="4"/>
  <c r="K6" i="4"/>
  <c r="A102" i="1" l="1"/>
  <c r="A103" i="1"/>
  <c r="A101" i="1"/>
  <c r="A93" i="1"/>
  <c r="A95" i="1"/>
  <c r="A96" i="1"/>
  <c r="A97" i="1"/>
  <c r="A98" i="1"/>
  <c r="A92" i="1"/>
  <c r="G76" i="1"/>
  <c r="G75" i="1"/>
  <c r="G73" i="1"/>
  <c r="G72" i="1"/>
  <c r="B76" i="1"/>
  <c r="B75" i="1"/>
  <c r="B73" i="1"/>
  <c r="B72" i="1"/>
  <c r="B64" i="1"/>
  <c r="A72" i="1"/>
  <c r="A73" i="1"/>
  <c r="A74" i="1"/>
  <c r="A75" i="1"/>
  <c r="A76" i="1"/>
  <c r="A77" i="1"/>
  <c r="A80" i="1"/>
  <c r="A81" i="1"/>
  <c r="A82" i="1"/>
  <c r="A85" i="1"/>
  <c r="A86" i="1"/>
  <c r="A87" i="1"/>
  <c r="A88" i="1"/>
  <c r="A71" i="1"/>
  <c r="B66" i="1"/>
  <c r="B67" i="1"/>
  <c r="B65" i="1"/>
  <c r="A64" i="1"/>
  <c r="A61" i="1"/>
  <c r="A62" i="1"/>
  <c r="A63" i="1"/>
  <c r="A65" i="1"/>
  <c r="A66" i="1"/>
  <c r="A67" i="1"/>
  <c r="A68" i="1"/>
  <c r="A60" i="1"/>
  <c r="G56" i="1"/>
  <c r="G55" i="1"/>
  <c r="G54" i="1"/>
  <c r="G53" i="1"/>
  <c r="G51" i="1"/>
  <c r="G50" i="1"/>
  <c r="G49" i="1"/>
  <c r="G20" i="1"/>
  <c r="G48" i="1"/>
  <c r="G19" i="1"/>
  <c r="G7" i="1"/>
  <c r="G47" i="1"/>
  <c r="G52" i="1"/>
  <c r="B54" i="1"/>
  <c r="B55" i="1"/>
  <c r="B56" i="1"/>
  <c r="B53" i="1"/>
  <c r="B49" i="1"/>
  <c r="B50" i="1"/>
  <c r="B51" i="1"/>
  <c r="B48" i="1"/>
  <c r="A48" i="1"/>
  <c r="A49" i="1"/>
  <c r="A50" i="1"/>
  <c r="A51" i="1"/>
  <c r="A52" i="1"/>
  <c r="A53" i="1"/>
  <c r="A54" i="1"/>
  <c r="A55" i="1"/>
  <c r="A56" i="1"/>
  <c r="G40" i="1"/>
  <c r="G41" i="1"/>
  <c r="G42" i="1"/>
  <c r="G43" i="1"/>
  <c r="G34" i="1"/>
  <c r="G35" i="1"/>
  <c r="G36" i="1"/>
  <c r="G37" i="1"/>
  <c r="G39" i="1"/>
  <c r="G33" i="1"/>
  <c r="A29" i="1"/>
  <c r="A28" i="1"/>
  <c r="A24" i="1"/>
  <c r="G22" i="1"/>
  <c r="G21" i="1"/>
  <c r="A20" i="1"/>
  <c r="A21" i="1"/>
  <c r="A22" i="1"/>
  <c r="A19" i="1"/>
  <c r="G16" i="1"/>
  <c r="G15" i="1"/>
  <c r="G14" i="1"/>
  <c r="G13" i="1"/>
  <c r="G12" i="1"/>
  <c r="G10" i="1"/>
  <c r="G9" i="1"/>
  <c r="G8" i="1"/>
  <c r="G6" i="1"/>
  <c r="B13" i="1"/>
  <c r="B14" i="1"/>
  <c r="B15" i="1"/>
  <c r="B16" i="1"/>
  <c r="B12" i="1"/>
  <c r="B8" i="1"/>
  <c r="B9" i="1"/>
  <c r="B10" i="1"/>
  <c r="B7" i="1"/>
  <c r="B6" i="1"/>
  <c r="A6" i="1"/>
  <c r="A7" i="1"/>
  <c r="A8" i="1"/>
  <c r="A9" i="1"/>
  <c r="A10" i="1"/>
  <c r="A11" i="1"/>
  <c r="A12" i="1"/>
  <c r="A13" i="1"/>
  <c r="A14" i="1"/>
  <c r="A15" i="1"/>
  <c r="A16" i="1"/>
  <c r="A5" i="1"/>
  <c r="G80" i="5"/>
  <c r="G79" i="5"/>
  <c r="G70" i="5"/>
  <c r="G69" i="5"/>
  <c r="A84" i="5"/>
  <c r="A82" i="5"/>
  <c r="A80" i="5"/>
  <c r="A79" i="5"/>
  <c r="A74" i="5"/>
  <c r="A72" i="5"/>
  <c r="A70" i="5"/>
  <c r="A69" i="5"/>
  <c r="A67" i="5"/>
  <c r="A66" i="5"/>
  <c r="G62" i="5"/>
  <c r="G61" i="5"/>
  <c r="G63" i="5"/>
  <c r="A62" i="5"/>
  <c r="A63" i="5"/>
  <c r="A61" i="5"/>
  <c r="A57" i="5"/>
  <c r="A58" i="5"/>
  <c r="A56" i="5"/>
  <c r="A51" i="5"/>
  <c r="A52" i="5"/>
  <c r="A50" i="5"/>
  <c r="B47" i="5"/>
  <c r="B46" i="5"/>
  <c r="A39" i="5"/>
  <c r="A40" i="5"/>
  <c r="A41" i="5"/>
  <c r="A42" i="5"/>
  <c r="A43" i="5"/>
  <c r="A44" i="5"/>
  <c r="A45" i="5"/>
  <c r="A46" i="5"/>
  <c r="A47" i="5"/>
  <c r="A38" i="5"/>
  <c r="G36" i="5"/>
  <c r="G35" i="5"/>
  <c r="A33" i="5"/>
  <c r="A35" i="5"/>
  <c r="A36" i="5"/>
  <c r="A32" i="5"/>
  <c r="A28" i="5"/>
  <c r="A29" i="5"/>
  <c r="A27" i="5"/>
  <c r="A24" i="5"/>
  <c r="A25" i="5"/>
  <c r="A23" i="5"/>
  <c r="A21" i="5"/>
  <c r="A20" i="5"/>
  <c r="A19" i="5"/>
  <c r="G17" i="5"/>
  <c r="G16" i="5"/>
  <c r="G15" i="5"/>
  <c r="A17" i="5"/>
  <c r="A16" i="5"/>
  <c r="A15" i="5"/>
  <c r="A12" i="5"/>
  <c r="A11" i="5"/>
  <c r="A7" i="5"/>
  <c r="A6" i="5"/>
  <c r="A5" i="5"/>
  <c r="K84" i="5"/>
  <c r="K83" i="5"/>
  <c r="K82" i="5"/>
  <c r="K81" i="5"/>
  <c r="K80" i="5"/>
  <c r="K79" i="5"/>
  <c r="K78" i="5"/>
  <c r="K77" i="5"/>
  <c r="K75" i="5"/>
  <c r="K74" i="5"/>
  <c r="K73" i="5"/>
  <c r="K72" i="5"/>
  <c r="K71" i="5"/>
  <c r="K70" i="5"/>
  <c r="K69" i="5"/>
  <c r="K68" i="5"/>
  <c r="K67" i="5"/>
  <c r="K66" i="5"/>
  <c r="K65" i="5"/>
  <c r="K63" i="5"/>
  <c r="K62" i="5"/>
  <c r="K61" i="5"/>
  <c r="K60" i="5"/>
  <c r="K55" i="5"/>
  <c r="K56" i="5"/>
  <c r="K57" i="5"/>
  <c r="K58" i="5"/>
  <c r="K47" i="5"/>
  <c r="K46" i="5"/>
  <c r="K14" i="5"/>
  <c r="K15" i="5"/>
  <c r="K16" i="5"/>
  <c r="K17" i="5"/>
  <c r="K9" i="5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09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6" i="8"/>
  <c r="K104" i="8"/>
  <c r="K103" i="8"/>
  <c r="K102" i="8"/>
  <c r="K100" i="8"/>
  <c r="K99" i="8"/>
  <c r="K98" i="8"/>
  <c r="K97" i="8"/>
  <c r="K95" i="8"/>
  <c r="K93" i="8"/>
  <c r="A104" i="8"/>
  <c r="A103" i="8"/>
  <c r="A102" i="8"/>
  <c r="G100" i="8"/>
  <c r="G99" i="8"/>
  <c r="G98" i="8"/>
  <c r="A100" i="8"/>
  <c r="A99" i="8"/>
  <c r="A98" i="8"/>
  <c r="G89" i="8"/>
  <c r="G88" i="8"/>
  <c r="K91" i="8" l="1"/>
  <c r="K66" i="8"/>
  <c r="K68" i="1"/>
  <c r="K67" i="1"/>
  <c r="A89" i="8"/>
  <c r="A88" i="8"/>
  <c r="A83" i="8"/>
  <c r="A76" i="8"/>
  <c r="A75" i="8"/>
  <c r="A72" i="8"/>
  <c r="A69" i="8"/>
  <c r="A64" i="8"/>
  <c r="A65" i="8"/>
  <c r="A66" i="8"/>
  <c r="A63" i="8"/>
  <c r="A59" i="8"/>
  <c r="A58" i="8"/>
  <c r="A57" i="8"/>
  <c r="G53" i="8"/>
  <c r="G52" i="8"/>
  <c r="G51" i="8"/>
  <c r="G49" i="8"/>
  <c r="G48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31" i="8"/>
  <c r="B27" i="8"/>
  <c r="B28" i="8"/>
  <c r="B26" i="8"/>
  <c r="A53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4" i="8"/>
  <c r="A24" i="8"/>
  <c r="A21" i="8"/>
  <c r="B21" i="8"/>
  <c r="B20" i="8"/>
  <c r="A20" i="8"/>
  <c r="A14" i="8"/>
  <c r="A15" i="8"/>
  <c r="A16" i="8"/>
  <c r="A17" i="8"/>
  <c r="A18" i="8"/>
  <c r="A19" i="8"/>
  <c r="A13" i="8"/>
  <c r="F28" i="8"/>
  <c r="F27" i="8"/>
  <c r="F26" i="8"/>
  <c r="A10" i="8"/>
  <c r="A9" i="8"/>
  <c r="A7" i="8"/>
  <c r="A6" i="8"/>
  <c r="A5" i="8"/>
  <c r="K89" i="1"/>
  <c r="K35" i="11" l="1"/>
  <c r="K32" i="11"/>
  <c r="K33" i="11"/>
  <c r="K36" i="11"/>
  <c r="K37" i="11"/>
  <c r="K38" i="11"/>
  <c r="K39" i="11"/>
  <c r="K45" i="11"/>
  <c r="K216" i="11" l="1"/>
  <c r="F7" i="14" s="1"/>
  <c r="K5" i="8"/>
  <c r="K6" i="8"/>
  <c r="K7" i="8"/>
  <c r="K9" i="8"/>
  <c r="K10" i="8"/>
  <c r="K12" i="8"/>
  <c r="K13" i="8"/>
  <c r="K14" i="8"/>
  <c r="K15" i="8"/>
  <c r="K16" i="8"/>
  <c r="K17" i="8"/>
  <c r="K19" i="8"/>
  <c r="K20" i="8"/>
  <c r="K21" i="8"/>
  <c r="K23" i="8"/>
  <c r="K24" i="8"/>
  <c r="K26" i="8"/>
  <c r="K27" i="8"/>
  <c r="K28" i="8"/>
  <c r="K29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8" i="8"/>
  <c r="K49" i="8"/>
  <c r="K51" i="8"/>
  <c r="K52" i="8"/>
  <c r="K53" i="8"/>
  <c r="K54" i="8"/>
  <c r="K56" i="8"/>
  <c r="K57" i="8"/>
  <c r="K58" i="8"/>
  <c r="K59" i="8"/>
  <c r="K61" i="8"/>
  <c r="K63" i="8"/>
  <c r="K64" i="8"/>
  <c r="K65" i="8"/>
  <c r="K68" i="8"/>
  <c r="K69" i="8"/>
  <c r="K71" i="8"/>
  <c r="K72" i="8"/>
  <c r="K74" i="8"/>
  <c r="K75" i="8"/>
  <c r="K76" i="8"/>
  <c r="K78" i="8"/>
  <c r="K80" i="8"/>
  <c r="K82" i="8"/>
  <c r="K83" i="8"/>
  <c r="K85" i="8"/>
  <c r="K87" i="8"/>
  <c r="K88" i="8"/>
  <c r="K89" i="8"/>
  <c r="K4" i="8"/>
  <c r="K144" i="8" l="1"/>
  <c r="F11" i="14" s="1"/>
  <c r="K5" i="5"/>
  <c r="K6" i="5"/>
  <c r="K7" i="5"/>
  <c r="K8" i="5"/>
  <c r="K10" i="5"/>
  <c r="K11" i="5"/>
  <c r="K12" i="5"/>
  <c r="K13" i="5"/>
  <c r="K18" i="5"/>
  <c r="K19" i="5"/>
  <c r="K20" i="5"/>
  <c r="K21" i="5"/>
  <c r="K22" i="5"/>
  <c r="K23" i="5"/>
  <c r="K24" i="5"/>
  <c r="K25" i="5"/>
  <c r="K26" i="5"/>
  <c r="K27" i="5"/>
  <c r="K28" i="5"/>
  <c r="K29" i="5"/>
  <c r="K31" i="5"/>
  <c r="K32" i="5"/>
  <c r="K33" i="5"/>
  <c r="K35" i="5"/>
  <c r="K36" i="5"/>
  <c r="K37" i="5"/>
  <c r="K38" i="5"/>
  <c r="K39" i="5"/>
  <c r="K40" i="5"/>
  <c r="K41" i="5"/>
  <c r="K42" i="5"/>
  <c r="K43" i="5"/>
  <c r="K49" i="5"/>
  <c r="K50" i="5"/>
  <c r="K51" i="5"/>
  <c r="K52" i="5"/>
  <c r="K54" i="5"/>
  <c r="K4" i="5"/>
  <c r="K86" i="5" l="1"/>
  <c r="F10" i="14" s="1"/>
  <c r="K68" i="4"/>
  <c r="K69" i="4"/>
  <c r="K70" i="4"/>
  <c r="K71" i="4"/>
  <c r="K73" i="4"/>
  <c r="K74" i="4"/>
  <c r="K75" i="4"/>
  <c r="K76" i="4"/>
  <c r="K77" i="4"/>
  <c r="K79" i="4"/>
  <c r="K80" i="4"/>
  <c r="K81" i="4"/>
  <c r="K82" i="4"/>
  <c r="K83" i="4"/>
  <c r="K84" i="4"/>
  <c r="K86" i="4"/>
  <c r="K87" i="4"/>
  <c r="K88" i="4"/>
  <c r="K48" i="4"/>
  <c r="K49" i="4"/>
  <c r="K50" i="4"/>
  <c r="K51" i="4"/>
  <c r="K52" i="4"/>
  <c r="K53" i="4"/>
  <c r="K55" i="4"/>
  <c r="K56" i="4"/>
  <c r="K57" i="4"/>
  <c r="K60" i="4"/>
  <c r="K61" i="4"/>
  <c r="K62" i="4"/>
  <c r="K63" i="4"/>
  <c r="K64" i="4"/>
  <c r="K66" i="4"/>
  <c r="K47" i="4"/>
  <c r="K134" i="4" l="1"/>
  <c r="F9" i="14" s="1"/>
  <c r="F4" i="14"/>
  <c r="F3" i="14"/>
  <c r="C3" i="14"/>
  <c r="K90" i="1"/>
  <c r="K92" i="1"/>
  <c r="K93" i="1"/>
  <c r="K95" i="1"/>
  <c r="K96" i="1"/>
  <c r="K97" i="1"/>
  <c r="K98" i="1"/>
  <c r="K99" i="1"/>
  <c r="K101" i="1"/>
  <c r="K102" i="1"/>
  <c r="K103" i="1"/>
  <c r="K69" i="1"/>
  <c r="K71" i="1"/>
  <c r="K72" i="1"/>
  <c r="K73" i="1"/>
  <c r="K74" i="1"/>
  <c r="K75" i="1"/>
  <c r="K76" i="1"/>
  <c r="K77" i="1"/>
  <c r="K80" i="1"/>
  <c r="K81" i="1"/>
  <c r="K82" i="1"/>
  <c r="K85" i="1"/>
  <c r="K86" i="1"/>
  <c r="K87" i="1"/>
  <c r="K88" i="1"/>
  <c r="K58" i="1"/>
  <c r="K59" i="1"/>
  <c r="K60" i="1"/>
  <c r="K61" i="1"/>
  <c r="K62" i="1"/>
  <c r="K63" i="1"/>
  <c r="K64" i="1"/>
  <c r="K65" i="1"/>
  <c r="K66" i="1"/>
  <c r="K47" i="1"/>
  <c r="K48" i="1"/>
  <c r="K49" i="1"/>
  <c r="K50" i="1"/>
  <c r="K51" i="1"/>
  <c r="K52" i="1"/>
  <c r="K53" i="1"/>
  <c r="K54" i="1"/>
  <c r="K55" i="1"/>
  <c r="K56" i="1"/>
  <c r="K57" i="1"/>
  <c r="K46" i="1"/>
  <c r="K44" i="1"/>
  <c r="K40" i="1"/>
  <c r="K41" i="1"/>
  <c r="K42" i="1"/>
  <c r="K43" i="1"/>
  <c r="K39" i="1"/>
  <c r="K34" i="1"/>
  <c r="K35" i="1"/>
  <c r="K36" i="1"/>
  <c r="K37" i="1"/>
  <c r="K33" i="1"/>
  <c r="K30" i="1"/>
  <c r="K31" i="1"/>
  <c r="K28" i="1"/>
  <c r="K29" i="1"/>
  <c r="K27" i="1"/>
  <c r="K24" i="1"/>
  <c r="K25" i="1"/>
  <c r="K26" i="1"/>
  <c r="K23" i="1"/>
  <c r="K17" i="1"/>
  <c r="K18" i="1"/>
  <c r="K19" i="1"/>
  <c r="K20" i="1"/>
  <c r="K21" i="1"/>
  <c r="K22" i="1"/>
  <c r="K5" i="1"/>
  <c r="K6" i="1"/>
  <c r="K7" i="1"/>
  <c r="K8" i="1"/>
  <c r="K9" i="1"/>
  <c r="K10" i="1"/>
  <c r="K11" i="1"/>
  <c r="K12" i="1"/>
  <c r="K13" i="1"/>
  <c r="K14" i="1"/>
  <c r="K15" i="1"/>
  <c r="K16" i="1"/>
  <c r="K4" i="1"/>
  <c r="K105" i="1" l="1"/>
  <c r="F8" i="14" s="1"/>
  <c r="F3" i="11"/>
  <c r="F2" i="11"/>
  <c r="C2" i="11"/>
  <c r="F3" i="8"/>
  <c r="F2" i="8"/>
  <c r="C2" i="8"/>
  <c r="F3" i="5"/>
  <c r="F2" i="5"/>
  <c r="C2" i="5"/>
  <c r="F3" i="4"/>
  <c r="F2" i="4"/>
  <c r="C2" i="4"/>
  <c r="F3" i="1"/>
  <c r="F2" i="1"/>
  <c r="C2" i="1"/>
</calcChain>
</file>

<file path=xl/sharedStrings.xml><?xml version="1.0" encoding="utf-8"?>
<sst xmlns="http://schemas.openxmlformats.org/spreadsheetml/2006/main" count="659" uniqueCount="567">
  <si>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</si>
  <si>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Die geometrische Form des Überwachungsgebiets kann dabei sein:</t>
  </si>
  <si>
    <t>Die geographische Lage wird vom Anwender bestimmt durch:</t>
  </si>
  <si>
    <t>Die Meldung von Ein- oder Ausfahrt eines Objekts erfolgt</t>
  </si>
  <si>
    <t>Die Auswahl des Korridors wird vom Anwender vorgenommen durch:</t>
  </si>
  <si>
    <t>Die Meldung von Korridorverletzungen eines Objekts erfolgt</t>
  </si>
  <si>
    <t>Die Exportdateien werden in folgenden Formaten angeboten:</t>
  </si>
  <si>
    <t>Vergebene Punkte, wenn zutreffend</t>
  </si>
  <si>
    <t>Die Aktualisierung der Objektpositionen auf der Kartenanzeige erfolgt:</t>
  </si>
  <si>
    <t>Die maximal mögliche Anzahl zu überwachender Eingänge beträgt:</t>
  </si>
  <si>
    <t>Nachträgliche Änderungen von Fahrtenbucheinträgen</t>
  </si>
  <si>
    <t>Die Identifikation erfolgt über</t>
  </si>
  <si>
    <t>Die maximale Anzahl an Prozesszuständen beträgt:</t>
  </si>
  <si>
    <t xml:space="preserve"> Das System bietet Standard-Workflows für folgende Geschäftsprozesse:</t>
  </si>
  <si>
    <t>active logistics</t>
  </si>
  <si>
    <t>BNS</t>
  </si>
  <si>
    <t>C-Informationssysteme</t>
  </si>
  <si>
    <t>Doll+Leiber</t>
  </si>
  <si>
    <t>Dr. Malek</t>
  </si>
  <si>
    <t>inconso</t>
  </si>
  <si>
    <t>LIS</t>
  </si>
  <si>
    <t>LOCOM</t>
  </si>
  <si>
    <t>PSI Logistics</t>
  </si>
  <si>
    <t>PTV</t>
  </si>
  <si>
    <t>Reteco</t>
  </si>
  <si>
    <t>SALT</t>
  </si>
  <si>
    <t>Sauer</t>
  </si>
  <si>
    <t>Soloplan</t>
  </si>
  <si>
    <t>Staedtler</t>
  </si>
  <si>
    <t>SAP</t>
  </si>
  <si>
    <t>Transdata</t>
  </si>
  <si>
    <t>Weber Datenservice</t>
  </si>
  <si>
    <r>
      <t xml:space="preserve">Die vom Endgerät zur Zentrale übertragenen </t>
    </r>
    <r>
      <rPr>
        <b/>
        <sz val="11"/>
        <color theme="1"/>
        <rFont val="Calibri"/>
        <family val="2"/>
        <scheme val="minor"/>
      </rPr>
      <t>Positions</t>
    </r>
    <r>
      <rPr>
        <sz val="11"/>
        <color theme="1"/>
        <rFont val="Calibri"/>
        <family val="2"/>
        <scheme val="minor"/>
      </rPr>
      <t xml:space="preserve">daten der Objekte werden im System </t>
    </r>
    <r>
      <rPr>
        <u/>
        <sz val="11"/>
        <color theme="1"/>
        <rFont val="Calibri"/>
        <family val="2"/>
        <scheme val="minor"/>
      </rPr>
      <t>ohne Aufpreis</t>
    </r>
    <r>
      <rPr>
        <sz val="11"/>
        <color theme="1"/>
        <rFont val="Calibri"/>
        <family val="2"/>
        <scheme val="minor"/>
      </rPr>
      <t xml:space="preserve"> über folgenden Zeitraum gespeichert:</t>
    </r>
  </si>
  <si>
    <r>
      <t xml:space="preserve">Die vom Endgerät zur Zentrale übertragenen </t>
    </r>
    <r>
      <rPr>
        <b/>
        <sz val="11"/>
        <color theme="1"/>
        <rFont val="Calibri"/>
        <family val="2"/>
        <scheme val="minor"/>
      </rPr>
      <t>technischen Fahrzeugdaten</t>
    </r>
    <r>
      <rPr>
        <sz val="11"/>
        <color theme="1"/>
        <rFont val="Calibri"/>
        <family val="2"/>
        <scheme val="minor"/>
      </rPr>
      <t xml:space="preserve"> (z.B.FMS-Daten) werden im System </t>
    </r>
    <r>
      <rPr>
        <u/>
        <sz val="11"/>
        <color theme="1"/>
        <rFont val="Calibri"/>
        <family val="2"/>
        <scheme val="minor"/>
      </rPr>
      <t xml:space="preserve">ohne Aufpreis </t>
    </r>
    <r>
      <rPr>
        <sz val="11"/>
        <color theme="1"/>
        <rFont val="Calibri"/>
        <family val="2"/>
        <scheme val="minor"/>
      </rPr>
      <t>über folgenden Zeitraum gespeichert:</t>
    </r>
  </si>
  <si>
    <r>
      <t xml:space="preserve">Die vom Endgerät zur Zentrale übertragenen </t>
    </r>
    <r>
      <rPr>
        <b/>
        <sz val="11"/>
        <color theme="1"/>
        <rFont val="Calibri"/>
        <family val="2"/>
        <scheme val="minor"/>
      </rPr>
      <t>Geschäftsprozessdaten</t>
    </r>
    <r>
      <rPr>
        <sz val="11"/>
        <color theme="1"/>
        <rFont val="Calibri"/>
        <family val="2"/>
        <scheme val="minor"/>
      </rPr>
      <t xml:space="preserve"> (Aufträge, Touren, usw.) werden im System </t>
    </r>
    <r>
      <rPr>
        <u/>
        <sz val="11"/>
        <color theme="1"/>
        <rFont val="Calibri"/>
        <family val="2"/>
        <scheme val="minor"/>
      </rPr>
      <t xml:space="preserve">ohne Aufpreis </t>
    </r>
    <r>
      <rPr>
        <sz val="11"/>
        <color theme="1"/>
        <rFont val="Calibri"/>
        <family val="2"/>
        <scheme val="minor"/>
      </rPr>
      <t>über folgenden Zeitraum gespeichert:</t>
    </r>
  </si>
  <si>
    <t>Die Informationsdarstellung bzw. Alarmierung erfolgt</t>
  </si>
  <si>
    <t>Anbieterdaten</t>
  </si>
  <si>
    <t>Firma:</t>
  </si>
  <si>
    <t>Straße, Hausnummer:</t>
  </si>
  <si>
    <t>PLZ, Ort:</t>
  </si>
  <si>
    <t>URL:</t>
  </si>
  <si>
    <t>Name, Vorname:</t>
  </si>
  <si>
    <t>E-Mail:</t>
  </si>
  <si>
    <t>Tel.-Nr. mit Durchwahl:</t>
  </si>
  <si>
    <t>Telematiksystem</t>
  </si>
  <si>
    <t>Fahrzeugendgerät</t>
  </si>
  <si>
    <t>SW-Version:</t>
  </si>
  <si>
    <t>Internetportal bzw. Server-Client-Software</t>
  </si>
  <si>
    <t>Name:</t>
  </si>
  <si>
    <t>Version:</t>
  </si>
  <si>
    <t>Systemarchitektur</t>
  </si>
  <si>
    <t>Name/Typbezeichnung des Fahrzeugendgeräts:</t>
  </si>
  <si>
    <r>
      <t xml:space="preserve">      einem </t>
    </r>
    <r>
      <rPr>
        <u/>
        <sz val="11"/>
        <color theme="1"/>
        <rFont val="Calibri"/>
        <family val="2"/>
        <scheme val="minor"/>
      </rPr>
      <t>proprietären</t>
    </r>
    <r>
      <rPr>
        <sz val="11"/>
        <color theme="1"/>
        <rFont val="Calibri"/>
        <family val="2"/>
        <scheme val="minor"/>
      </rPr>
      <t xml:space="preserve"> Bordrechner, dieser ist</t>
    </r>
  </si>
  <si>
    <t>fest im Fahrzeug verbaut</t>
  </si>
  <si>
    <t>mobil (ggfs. mit Halterung im Fahrzeug)</t>
  </si>
  <si>
    <r>
      <t xml:space="preserve">      einem „</t>
    </r>
    <r>
      <rPr>
        <u/>
        <sz val="11"/>
        <color theme="1"/>
        <rFont val="Calibri"/>
        <family val="2"/>
        <scheme val="minor"/>
      </rPr>
      <t>commercial-off-the-shelf</t>
    </r>
    <r>
      <rPr>
        <sz val="11"/>
        <color theme="1"/>
        <rFont val="Calibri"/>
        <family val="2"/>
        <scheme val="minor"/>
      </rPr>
      <t>“ Rechner (für den robusten Einsatz), dieser ist</t>
    </r>
  </si>
  <si>
    <t xml:space="preserve">      einem „Consumer“-Gerät (Smartphone, o.ä.)</t>
  </si>
  <si>
    <t xml:space="preserve">       einem Internetportal</t>
  </si>
  <si>
    <t xml:space="preserve">       einem beim Flottenbetreiber lokal installierten Server-Client-System</t>
  </si>
  <si>
    <r>
      <rPr>
        <b/>
        <sz val="11"/>
        <color theme="1"/>
        <rFont val="Calibri"/>
        <family val="2"/>
        <scheme val="minor"/>
      </rPr>
      <t>Fahrzeugseitig</t>
    </r>
    <r>
      <rPr>
        <sz val="11"/>
        <color theme="1"/>
        <rFont val="Calibri"/>
        <family val="2"/>
        <scheme val="minor"/>
      </rPr>
      <t xml:space="preserve"> besteht das nachfolgend beschriebene Telematiksystem aus</t>
    </r>
  </si>
  <si>
    <r>
      <rPr>
        <b/>
        <sz val="11"/>
        <color theme="1"/>
        <rFont val="Calibri"/>
        <family val="2"/>
        <scheme val="minor"/>
      </rPr>
      <t>Zentralenseitig</t>
    </r>
    <r>
      <rPr>
        <sz val="11"/>
        <color theme="1"/>
        <rFont val="Calibri"/>
        <family val="2"/>
        <scheme val="minor"/>
      </rPr>
      <t xml:space="preserve"> besteht das nachfolgend beschriebene Telematiksystem aus</t>
    </r>
  </si>
  <si>
    <t>OEM-Telematik für Lkw</t>
  </si>
  <si>
    <t>Ortungsfunktionen und Kartendarstellung</t>
  </si>
  <si>
    <t>Anbieter:</t>
  </si>
  <si>
    <t>Endgerät:</t>
  </si>
  <si>
    <t>Portal bzw. SW:</t>
  </si>
  <si>
    <t>Geschäftsprozessmanagement</t>
  </si>
  <si>
    <t>Ansprechpartner für Rückfragen zu den Angaben im Erhebungsbogen</t>
  </si>
  <si>
    <t>Die Objektpositionen werden automatisch vom Endgerät zum Internetportal bzw. Server übertragen.</t>
  </si>
  <si>
    <t>weniger als 10 Sekunden</t>
  </si>
  <si>
    <t>zwischen 10 und 30 Sekunden</t>
  </si>
  <si>
    <t>zwischen 30 Sekunden und 2 Minuten</t>
  </si>
  <si>
    <t>zwischen 2 und 10 Minuten</t>
  </si>
  <si>
    <t>mehr als 10 Minuten</t>
  </si>
  <si>
    <t>Der Aktualisierungsrhythmus kann vom Nutzer eingestellt werden. Das schnellstmögliche Intervall beträgt:</t>
  </si>
  <si>
    <r>
      <t xml:space="preserve">Der Aktualisierungsrhythmus kann vom Nutzer eingestellt 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</si>
  <si>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Die Objektpositionen werden nur auf Anforderung des Nutzers vom Endgerät zum Internetportal bzw. Server übertragen.</t>
  </si>
  <si>
    <t>Bei Verlust der Online-Verbindung speichert das Endgerät die Positionen und sendet diese nach Wiederherstellung der Verbindung zum Internetportal bzw. Server. Die maximale Anzahl der zwischengepufferten Positionen beträgt:</t>
  </si>
  <si>
    <t>Der Aktualisierungsrhythmus ist fest eingestellt und beträgt:</t>
  </si>
  <si>
    <t>weniger als 100</t>
  </si>
  <si>
    <t>zwischen 101 und 500</t>
  </si>
  <si>
    <t>zwischen 501 und 2000</t>
  </si>
  <si>
    <t>mehr als 2000</t>
  </si>
  <si>
    <t>Die Positionen der mobilen Objekte werden auf einer digitalen Karte dargestellt.</t>
  </si>
  <si>
    <r>
      <rPr>
        <sz val="11"/>
        <color theme="1"/>
        <rFont val="Calibri"/>
        <family val="2"/>
        <scheme val="minor"/>
      </rPr>
      <t>Auf dieser digitalen Karte werden zusätzlich</t>
    </r>
    <r>
      <rPr>
        <u/>
        <sz val="11"/>
        <color theme="1"/>
        <rFont val="Calibri"/>
        <family val="2"/>
        <scheme val="minor"/>
      </rPr>
      <t xml:space="preserve"> aktuelle </t>
    </r>
    <r>
      <rPr>
        <sz val="11"/>
        <color theme="1"/>
        <rFont val="Calibri"/>
        <family val="2"/>
        <scheme val="minor"/>
      </rPr>
      <t>Verkehrsinformationen (Sperrungen, Staustrecken, usw.) dargestellt.</t>
    </r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</si>
  <si>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</si>
  <si>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</si>
  <si>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</si>
  <si>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</si>
  <si>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</si>
  <si>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</si>
  <si>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</si>
  <si>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t>Summe</t>
  </si>
  <si>
    <t>Identität des Objekts (z.B. Fahrzeugkennzeichen)</t>
  </si>
  <si>
    <t>eine Geo-Referenzierung, d.h. Straßen- und Ortsangabe</t>
  </si>
  <si>
    <t>die Angabe von Datum und Uhrzeit der Position</t>
  </si>
  <si>
    <t>die Angabe der an dieser Position gefahrenen Geschwindigkeit</t>
  </si>
  <si>
    <t>die Angabe der Fahrtrichtung an dieser Position (z.B. Südwest)</t>
  </si>
  <si>
    <t>Der Nutzer kann sich über eine Suchfunktion (z.B. Eingabe des Fahrzeugkennzeichens) einzelne Objekte auf der Karte anzeigen lassen.</t>
  </si>
  <si>
    <t>automatisch</t>
  </si>
  <si>
    <t>mehr als 2 Minuten</t>
  </si>
  <si>
    <t>durch Betätigen eines „Aktualisieren“-Buttons</t>
  </si>
  <si>
    <t>Positionsverläufe der Objekte können in der Karte nach frei auswählbaren Zeiträumen dargestellt werden.</t>
  </si>
  <si>
    <t>Positionsverläufe werden vom System nach „Fahrten“ strukturiert.</t>
  </si>
  <si>
    <t>Die Bestimmung von „Fahrtbeginn“ und „Fahrtende“ erfolgt über das Zündung An/Aus-Signal des Fahrzeugs</t>
  </si>
  <si>
    <t>Die Bestimmung von „Fahrtbeginn“ und „Fahrtende“ erfolgt mittels einer Geschwindigkeitsschwelle</t>
  </si>
  <si>
    <t>„Fahrtbeginn“ und „Fahrtende“ werden in der Kartendarstellung speziell markiert (z.B. durch ein Zielflagge)</t>
  </si>
  <si>
    <t>„Fahrten“ können auch tabellarisch für einzelne Objekte und Zeiträume dargestellt werden. Dabei werden folgende Parameter angegeben:</t>
  </si>
  <si>
    <t>„Fahrtbeginn“ und „Fahrtende“ mit Datum und Uhrzeit</t>
  </si>
  <si>
    <t>„Fahrtbeginn“ und „Fahrtende“ mit Orts- und Straßenangaben</t>
  </si>
  <si>
    <t>die gefahrenen Kilometer</t>
  </si>
  <si>
    <t>der Name des Fahrers</t>
  </si>
  <si>
    <t>Der Nutzer kann einzelne Objekte mit einer so genannten „Gebietsüberwachung“ belegen, um sich die Ein- oder Ausfahrt in das definierte Gebiet vom System melden zu lassen.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</si>
  <si>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</si>
  <si>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</si>
  <si>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</si>
  <si>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</si>
  <si>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</si>
  <si>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</si>
  <si>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</si>
  <si>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</si>
  <si>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</si>
  <si>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</si>
  <si>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auf der Nutzeroberfläche/Kartendarstellung durch entsprechende Symbole</t>
  </si>
  <si>
    <t>in einer „Ereignis“-Tabelle</t>
  </si>
  <si>
    <t>als Text an eine vom Nutzer anzugebende E-Mail-Adresse</t>
  </si>
  <si>
    <t>als SMS an eine vom Nutzer anzugebende Mobilfunknummer</t>
  </si>
  <si>
    <t>Der Nutzer kann einzelne Objekte mit einer so genannten „Korridorüberwachung“ belegen, um sich Abweichungen von einer vorgegebenen Fahrtstrecke vom System melden zu lassen.</t>
  </si>
  <si>
    <t>„Anklicken“ der Straßenabschnitte direkt in der Karte</t>
  </si>
  <si>
    <t>Textuelle Eingabe von Straßenbezeichnungen (z.B. B 31)</t>
  </si>
  <si>
    <t>Die Positionsdaten der Objekte können vom Nutzer zu eigenen Zwecken exportiert werden.</t>
  </si>
  <si>
    <t>EXCEL</t>
  </si>
  <si>
    <t>CSV</t>
  </si>
  <si>
    <t>Sonstiges Format</t>
  </si>
  <si>
    <t>Ergebnisübersicht</t>
  </si>
  <si>
    <t>Funktionsklasse</t>
  </si>
  <si>
    <t>Punkte</t>
  </si>
  <si>
    <t>zwischen 1001 und 5000</t>
  </si>
  <si>
    <t>zwischen 5001 und 20000</t>
  </si>
  <si>
    <t>mehr als 20000</t>
  </si>
  <si>
    <t>als Freitext über eine Tastatur o.ä. eingegeben werden</t>
  </si>
  <si>
    <t>als Freitext über Spracherkennung eingegeben werden</t>
  </si>
  <si>
    <t>aus vorkonfigurierten Meldungen (z.B. „Empfänger nicht angetroffen“) manuell ausgewählt werden</t>
  </si>
  <si>
    <t>aus vorkonfigurierten Meldungen per Sprache ausgewählt werden</t>
  </si>
  <si>
    <t>aus vorkonfigurierten Meldungen (z.B. „Anzahl Paletten melden“) manuell ausgewählt werden</t>
  </si>
  <si>
    <t>an einzelne Fahrzeuge gesendet werden</t>
  </si>
  <si>
    <t>an Fahrzeuggruppen gesendet werden</t>
  </si>
  <si>
    <t>Betriebszeiten des Fahrzeugs können bereits im System konkreten Projekten, Kundenaufträgen, Kostenstellen, usw. zugeordnet werden. Dies erfolgt</t>
  </si>
  <si>
    <t>durch manuelle Eingabe des Fahrers/Bedieners</t>
  </si>
  <si>
    <t>durch manuelle Eingabe des Disponenten</t>
  </si>
  <si>
    <t>durch automatische Übernahme aus dem Fahr-/Arbeitsauftrag</t>
  </si>
  <si>
    <t>durch automatische Zuordnung über die geographische Position</t>
  </si>
  <si>
    <t>1 Eingang</t>
  </si>
  <si>
    <t>2-4 Eingänge</t>
  </si>
  <si>
    <t>5 und mehr Eingänge</t>
  </si>
  <si>
    <t>auf der Nutzeroberfläche/Kartendarstellung durch „Pop-up-Fenster“</t>
  </si>
  <si>
    <t>Die Anzeige und Auswertung der Zustandsänderungen digitaler Eingänge erfolgt mit sinnvollen, nutzerkonfigurierbaren Bezeichnungen (z.B. „Heckklappe offen“ anstelle „DIG#2=1“)</t>
  </si>
  <si>
    <r>
      <rPr>
        <sz val="11"/>
        <color theme="1"/>
        <rFont val="Calibri"/>
        <family val="2"/>
        <scheme val="minor"/>
      </rPr>
      <t xml:space="preserve">Die Temperaturdaten werden nach einzelnen </t>
    </r>
    <r>
      <rPr>
        <b/>
        <i/>
        <sz val="11"/>
        <color theme="1"/>
        <rFont val="Calibri"/>
        <family val="2"/>
        <scheme val="minor"/>
      </rPr>
      <t>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"Trip Reports")</t>
    </r>
  </si>
  <si>
    <r>
      <rPr>
        <sz val="11"/>
        <color theme="1"/>
        <rFont val="Calibri"/>
        <family val="2"/>
        <scheme val="minor"/>
      </rPr>
      <t xml:space="preserve">Die Temperaturdaten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(z.B. Temperaturverlauf über einen Tag, Monat, usw.)</t>
    </r>
  </si>
  <si>
    <r>
      <rPr>
        <sz val="11"/>
        <color theme="1"/>
        <rFont val="Calibri"/>
        <family val="2"/>
        <scheme val="minor"/>
      </rPr>
      <t>Die Temperaturdaten werden nach</t>
    </r>
    <r>
      <rPr>
        <b/>
        <sz val="11"/>
        <color theme="1"/>
        <rFont val="Calibri"/>
        <family val="2"/>
        <scheme val="minor"/>
      </rPr>
      <t xml:space="preserve"> Transportaufträgen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Touren</t>
    </r>
    <r>
      <rPr>
        <sz val="11"/>
        <color theme="1"/>
        <rFont val="Calibri"/>
        <family val="2"/>
        <scheme val="minor"/>
      </rPr>
      <t xml:space="preserve"> strukturiert in Berichtsform zur Verfügung gestellt (z.B. Temperaturverlauf für die Tour 4711)</t>
    </r>
  </si>
  <si>
    <t>Die Darstellung der erfassten Temperaturverläufe enthält ebenfalls Informationen über die Ladetüren (Auf/Zu).</t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</si>
  <si>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Trailer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</si>
  <si>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Trailer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</si>
  <si>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</si>
  <si>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</si>
  <si>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t>Bei Verletzung der Schwellwerte erfolgt eine Meldung an das Smartphone des Fahrers</t>
  </si>
  <si>
    <t>Das Fahrzeugendgerät kann die Identität des Fahrer erfassen. Dies erfolgt über:</t>
  </si>
  <si>
    <t>Anbindung an die D8- oder CAN-Schnittstelle des Digitalen Tachographen</t>
  </si>
  <si>
    <t>Eingabe einer Fahreridentifikation mit PIN am Fahrzeugendgerät</t>
  </si>
  <si>
    <t>RFID-Leser (Der Fahrer nutzt dabei eine zusätzliche ID-Karte bzw. einen RFID-Tag, o.ä.)</t>
  </si>
  <si>
    <t>Der Fahrername bzw. eine Fahrer-ID wird dem Disponenten in der Karte beim zugehörigen Fahrzeugsymbol angezeigt (permanent oder auf „Click“)</t>
  </si>
  <si>
    <t>Das Fahrzeug-Endgerät kann die Arbeits-, Lenk- und Pausenzeiten des Fahrers erfassen mittels:</t>
  </si>
  <si>
    <t>manueller Eingabe seitens des Fahrers</t>
  </si>
  <si>
    <t>Arbeits-, Lenk- und Pausenzeiten des Fahrers werden in der Zentrale strukturiert in Berichtsform zur Verfügung gestellt</t>
  </si>
  <si>
    <t>Arbeitszeiten können bereits im System konkreten Projekten, Kundenaufträgen, Kostenstellen, usw. zugeordnet werden. Dies erfolgt</t>
  </si>
  <si>
    <t>durch manuelle Eingabe des Fahrers</t>
  </si>
  <si>
    <t>durch automatische Übernahme aus dem Fahrauftrag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</si>
  <si>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Tages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</si>
  <si>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in einer „Lenkzeiten“-Tabelle nach Fahrern gelistet</t>
  </si>
  <si>
    <t>in den fahrzeugbezogenen Tabellen</t>
  </si>
  <si>
    <t>in der digitalen Karte als Teil der Beschriftung des jeweiligen Fahrzeugs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</si>
  <si>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Wochen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</si>
  <si>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Das System generiert ein fahrzeugbezogenes Fahrtenbuch, das den Vorgaben der deutschen Finanzbehörden entspricht. Die Angaben über den Fahrtgrund (Dienst/Privat/Arbeitsweg sowie Zweck der Fahrt und besuchter Kunde) macht der Fahrer:</t>
  </si>
  <si>
    <t>vor oder nach der Fahrt am Fahrzeug-Endgerät</t>
  </si>
  <si>
    <t>nach der Fahrt im Internetportal bzw. am PC</t>
  </si>
  <si>
    <t>sind nicht möglich</t>
  </si>
  <si>
    <t>sind im Portal möglich, werden aber im Fahrtenbuchausdruck kenntlich gemacht.</t>
  </si>
  <si>
    <r>
      <rPr>
        <sz val="11"/>
        <color theme="1"/>
        <rFont val="Calibri"/>
        <family val="2"/>
        <scheme val="minor"/>
      </rPr>
      <t xml:space="preserve">Das System generiert aus den FMS-Daten eine </t>
    </r>
    <r>
      <rPr>
        <u/>
        <sz val="11"/>
        <color theme="1"/>
        <rFont val="Calibri"/>
        <family val="2"/>
        <scheme val="minor"/>
      </rPr>
      <t>Offline</t>
    </r>
    <r>
      <rPr>
        <sz val="11"/>
        <color theme="1"/>
        <rFont val="Calibri"/>
        <family val="2"/>
        <scheme val="minor"/>
      </rPr>
      <t>-Bewertung des Fahrverhaltens des Fahrers hinsichtlich</t>
    </r>
  </si>
  <si>
    <t>kraftstoffsparendem Fahrstil</t>
  </si>
  <si>
    <t>Kraftstoffverbrauch im Stand</t>
  </si>
  <si>
    <t>Geschwindigkeitsübertretungen (z.B. V &gt; 85 km/h)</t>
  </si>
  <si>
    <t>der Schaltvorgänge („kennfeldgerechtes Fahren“)</t>
  </si>
  <si>
    <t>der Nutzung der Motorbremse</t>
  </si>
  <si>
    <t>sonstiger Kriterien</t>
  </si>
  <si>
    <r>
      <rPr>
        <sz val="11"/>
        <color theme="1"/>
        <rFont val="Calibri"/>
        <family val="2"/>
        <scheme val="minor"/>
      </rPr>
      <t xml:space="preserve">Das System generiert </t>
    </r>
    <r>
      <rPr>
        <sz val="11"/>
        <color theme="1"/>
        <rFont val="Calibri"/>
        <family val="2"/>
        <scheme val="minor"/>
      </rPr>
      <t>Vorschläge für den Fahrer hinsichtlich des Fahrverhaltens</t>
    </r>
  </si>
  <si>
    <t>Die Vorschläge werden dem Fahrer während der Fahrt angezeigt</t>
  </si>
  <si>
    <t>Die Vorschläge werden dem Fahrer während der Fahrt per Sprachausgabe übermittelt</t>
  </si>
  <si>
    <t>Die Vorschläge werden dem Fahrer nachträglich übermittelt</t>
  </si>
  <si>
    <t>Das System generiert für den Flottenbetreiber Trainingsempfehlungen für einzelne Fahrer</t>
  </si>
  <si>
    <r>
      <rPr>
        <sz val="11"/>
        <color theme="1"/>
        <rFont val="Calibri"/>
        <family val="2"/>
        <scheme val="minor"/>
      </rPr>
      <t xml:space="preserve">Das System ermöglicht den Fernzugriff und den „Download“ der </t>
    </r>
    <r>
      <rPr>
        <u/>
        <sz val="11"/>
        <color theme="1"/>
        <rFont val="Calibri"/>
        <family val="2"/>
        <scheme val="minor"/>
      </rPr>
      <t>Massendaten</t>
    </r>
    <r>
      <rPr>
        <sz val="11"/>
        <color theme="1"/>
        <rFont val="Calibri"/>
        <family val="2"/>
        <scheme val="minor"/>
      </rPr>
      <t xml:space="preserve"> aus dem Digitalen Tachographen (TCO). Dieser "Remote Download" erfolgt über</t>
    </r>
  </si>
  <si>
    <t>die rückseitige „CAN2“-Schnittstelle des TCO</t>
  </si>
  <si>
    <t>die vorderseitige TCO-Download-Schnittstelle</t>
  </si>
  <si>
    <t>Der Download wird automatisch im festen Rhythmus durchgeführt.</t>
  </si>
  <si>
    <t>Der Rhythmus ist vom Nutzer einstellbar.</t>
  </si>
  <si>
    <t>Der Rhythmus ist werksseitig fest eingestellt.</t>
  </si>
  <si>
    <t>Der Download wird manuell vom Fahrer initiiert.</t>
  </si>
  <si>
    <t>Das System verwaltet die Downloadzyklen der Massendaten und weist den Fahrer auf notwendige Downloads hin.</t>
  </si>
  <si>
    <t>Der Download wird manuell von der Zentrale initiiert.</t>
  </si>
  <si>
    <t>Das System verwaltet die Downloadzyklen der Massendaten und weist den Disponenten / Fuhrparkverantwortlichen auf notwendige Downloads hin.</t>
  </si>
  <si>
    <t>Der Remote Download kann im System gesperrt werden für den Fall, dass sich das Fahrzeug im Ausland befindet (um Roaming-Kosten zu vermeiden).</t>
  </si>
  <si>
    <r>
      <rPr>
        <sz val="11"/>
        <color theme="1"/>
        <rFont val="Calibri"/>
        <family val="2"/>
        <scheme val="minor"/>
      </rPr>
      <t>Das System ermöglicht den Fernzugriff und den „Download“ der TCO-</t>
    </r>
    <r>
      <rPr>
        <u/>
        <sz val="11"/>
        <color theme="1"/>
        <rFont val="Calibri"/>
        <family val="2"/>
        <scheme val="minor"/>
      </rPr>
      <t>Fahrerkarten</t>
    </r>
    <r>
      <rPr>
        <sz val="11"/>
        <color theme="1"/>
        <rFont val="Calibri"/>
        <family val="2"/>
        <scheme val="minor"/>
      </rPr>
      <t>daten.</t>
    </r>
  </si>
  <si>
    <t xml:space="preserve"> Das System verwaltet die Downloadzyklen der Fahrerkarten und weist den Fahrer auf notwendige Downloads hin.</t>
  </si>
  <si>
    <t>Das System verwaltet die Downloadzyklen der Fahrerkarten und weist den Disponenten / Fuhrparkverantwortlichen auf notwendige Downloads hin.</t>
  </si>
  <si>
    <t>Das Fahrzeugendgerät umfasst eine Zielführungsfunktion („Navigation“) für den Fahrer.</t>
  </si>
  <si>
    <t>Die Zielführung erfolgt durch Sprachausgabe vor jeder notwendigen Richtungsänderung.</t>
  </si>
  <si>
    <t>Die Zielführung erfolgt durch Anzeige graphischer Symbole (z.B. Pfeile) auf dem Display des Fahrzeugendgeräts</t>
  </si>
  <si>
    <t>Die Zielführung wird durch die Darstellung der Fahrzeugposition und Fahrtrichtung auf einer digitalen Karte unterstützt</t>
  </si>
  <si>
    <t>Die Eingabe des Fahrtziels kann der Fahrer frei vornehmen (Ort, Strasse)</t>
  </si>
  <si>
    <t>Das Fahrtziel kann ohne weitere Eingabe des Fahrers aus dem aktuellen „Auftrag“ bzw. "Tourstopp" übernommen werden</t>
  </si>
  <si>
    <t>die Entfernung zum Ziel</t>
  </si>
  <si>
    <t>die voraussichtliche Fahrzeit bis zum eingegebenen Ziel bzw. die Ankunftszeit am Ziel</t>
  </si>
  <si>
    <t>Die eingegebene Zieladresse und die voraussichtliche Ankunftszeit werden zur Zentrale übertragen und dem Disponenten auf der Karte beim jeweiligen Fahrzeugsymbol (permanent oder auf „Click“) dargestellt.</t>
  </si>
  <si>
    <t>Das angebotene Kartenmaterial für die Zielführung umfasst komplett Europa (im geographischen Sinne)</t>
  </si>
  <si>
    <t>Die angebotene Zielführung berücksichtigt Gewichts-, Höhen- und Breitenbeschränkungen an Brücken und Unterführungen</t>
  </si>
  <si>
    <t>Bei der Routenberechnung werden Verkehrsinformationen berücksichtigt. Die Quellen dafür sind:</t>
  </si>
  <si>
    <t>frei verfügbare Verkehrsinformationen (z.B. TMC)</t>
  </si>
  <si>
    <t>kostenpflichtige öffentliche Verkehrsinformationen (z.B. TMC pro)</t>
  </si>
  <si>
    <t>proprietäre Quellen</t>
  </si>
  <si>
    <r>
      <rPr>
        <sz val="11"/>
        <color theme="1"/>
        <rFont val="Calibri"/>
        <family val="2"/>
        <scheme val="minor"/>
      </rPr>
      <t xml:space="preserve">Die Verkehrsinformationen werden </t>
    </r>
    <r>
      <rPr>
        <u/>
        <sz val="11"/>
        <color theme="1"/>
        <rFont val="Calibri"/>
        <family val="2"/>
        <scheme val="minor"/>
      </rPr>
      <t>nur bei der initialen Routenberechnung</t>
    </r>
    <r>
      <rPr>
        <sz val="11"/>
        <color theme="1"/>
        <rFont val="Calibri"/>
        <family val="2"/>
        <scheme val="minor"/>
      </rPr>
      <t xml:space="preserve"> berücksichtigt, nicht in der laufenden Routenführung</t>
    </r>
  </si>
  <si>
    <t>Neue Verkehrsinformationen werden auch während der Routenführung berücksichtigt, können also auch zu einer Umplanung während der Fahrt führen</t>
  </si>
  <si>
    <t>Das Telematiksystem kann „Aufträge“ von der Zentrale strukturiert (d.h. nicht als Freitext) an das Fahrzeug übermitteln</t>
  </si>
  <si>
    <t>„Aufträge“ können Transportaufträge sein („Ware X von A nach B transportieren“)</t>
  </si>
  <si>
    <t>„Aufträge“ können Serviceaufträge sein („Dienstleistung Y an Adresse C durchführen“)</t>
  </si>
  <si>
    <t>Die „Aufträge“ können vom Disponenten über entsprechende Masken eingegeben werden</t>
  </si>
  <si>
    <t>Mehrere „Aufträge“ können zu „Touren“ (= Abfolge von Aufträgen) zusammengefasst werden.</t>
  </si>
  <si>
    <t>Der Fahrer wird „tourstoppbasiert“ durch die Tour geführt, d.h. es erfolgt eine Anzeige des nächsten Tourstopps unabhängig davon, zu welchem „Auftrag“ dieser Tourstopp gehört</t>
  </si>
  <si>
    <t>„Aufträge“ können in einzelne „Sendungen“ (z.B. Packstücke) untergliedert sein.</t>
  </si>
  <si>
    <t>Die Bearbeitung einzelner „Aufträge“ durch den Fahrer wird durch einen im System hinterlegten „Workflow“ (= Abfolge von verschiedenen Prozesszuständen) unterstützt.</t>
  </si>
  <si>
    <t>Dabei kann ein „Workflow“ aus verschiedenen „Zuständen“  (z.B. Ladung aufgenommen, Tankstopp, Ankunft Entladeort, usw.) bestehen</t>
  </si>
  <si>
    <t>weniger als 5</t>
  </si>
  <si>
    <t>zwischen 6 und 10</t>
  </si>
  <si>
    <t>mehr als 10</t>
  </si>
  <si>
    <t>Das System unterscheidet verschiedene Auftragstypen mit unterschiedlichem „Workflow“ (z.B. „Zustellauftrag“ versus „Abholauftrag“)</t>
  </si>
  <si>
    <t>Field Service (Reparatur-/Wartungseinsätze, u.ä)</t>
  </si>
  <si>
    <t>BOS-Aufgaben (Polizei, Feuerwehr, u.ä.)</t>
  </si>
  <si>
    <t>Nicht-öffentliche Personenbeförderung (Taxi, Fahrdienste, u.ä.)</t>
  </si>
  <si>
    <t>Öffentlicher Personen-Nahverkehr (Stadtbus, u.ä.)</t>
  </si>
  <si>
    <t>Personen-Fernreiseverkehr (Reisebus, u.ä.)</t>
  </si>
  <si>
    <t>Baustellenfahrzeuge (Betonmischfahrzeuge, Raupen, Radlader, u.ä.)</t>
  </si>
  <si>
    <t>Landwirtschaftliche Fahrzeuge (Mähdrescher, Schlepper, u.ä.)</t>
  </si>
  <si>
    <t>Straßendienste (Winterdienst, u.ä.)</t>
  </si>
  <si>
    <t>Komplettladungsverkehre (auch Schwertransport und Schüttgüter)</t>
  </si>
  <si>
    <t>Tank- und Silotransporte</t>
  </si>
  <si>
    <t>Teilladungsverkehr (ggfs. auch mit Spezialaufbauten, z.B. Pkw-Transport)</t>
  </si>
  <si>
    <t>Stückgutverkehr</t>
  </si>
  <si>
    <t>Kurier-, Express- und Paketdienste</t>
  </si>
  <si>
    <t>Kühltransporte</t>
  </si>
  <si>
    <t>Entsorgung (Müllfahrzeuge, u.ä.)</t>
  </si>
  <si>
    <t>Sonstige</t>
  </si>
  <si>
    <r>
      <rPr>
        <sz val="11"/>
        <color theme="1"/>
        <rFont val="Calibri"/>
        <family val="2"/>
        <scheme val="minor"/>
      </rPr>
      <t xml:space="preserve">Der jeweilige „Zustand“ eines „Auftrags“ wird </t>
    </r>
    <r>
      <rPr>
        <u/>
        <sz val="11"/>
        <color theme="1"/>
        <rFont val="Calibri"/>
        <family val="2"/>
        <scheme val="minor"/>
      </rPr>
      <t>ausschließlich</t>
    </r>
    <r>
      <rPr>
        <sz val="11"/>
        <color theme="1"/>
        <rFont val="Calibri"/>
        <family val="2"/>
        <scheme val="minor"/>
      </rPr>
      <t xml:space="preserve"> durch den Fahrer eingegeben.</t>
    </r>
  </si>
  <si>
    <t>Der jeweilige „Zustand“ eines „Auftrags“ wird durch den Fahrer eingegeben, z.T. aber auch automatisch vom Bordgerät ermittelt (z.B. der Zustand „Ankunft Beladeort“ über Positionskoordinaten)</t>
  </si>
  <si>
    <r>
      <rPr>
        <sz val="11"/>
        <color theme="1"/>
        <rFont val="Calibri"/>
        <family val="2"/>
        <scheme val="minor"/>
      </rPr>
      <t xml:space="preserve">Der jeweilige „Zustand“ eines „Auftrags“ wird </t>
    </r>
    <r>
      <rPr>
        <u/>
        <sz val="11"/>
        <color theme="1"/>
        <rFont val="Calibri"/>
        <family val="2"/>
        <scheme val="minor"/>
      </rPr>
      <t>ausschließlich</t>
    </r>
    <r>
      <rPr>
        <sz val="11"/>
        <color theme="1"/>
        <rFont val="Calibri"/>
        <family val="2"/>
        <scheme val="minor"/>
      </rPr>
      <t xml:space="preserve"> automatisch vom Bordgerät ermittelt</t>
    </r>
  </si>
  <si>
    <t>Der jeweilige „Zustand“ eines „Auftrags“ wird dem Disponent angezeigt.</t>
  </si>
  <si>
    <t>Der Fahrer kann zu den vorgegebenen Informationen der „Aufträge“ weitere Eingaben machen oder Modifikationen vornehmen (z.B. tatsächlich aufgenommene Ladungsmenge weicht vom „Auftrag“ ab, Ware ist beschädigt, usw.)</t>
  </si>
  <si>
    <t>Diese Informationen werden dem Disponent angezeigt.</t>
  </si>
  <si>
    <t>Diese Informationen werden dokumentiert / archiviert.</t>
  </si>
  <si>
    <t>Das System umfasst eine Sensorik, um Ladungselemente (z.B. Packstücke) bei Be- und Entladung automatisch identifizieren zu können.</t>
  </si>
  <si>
    <t>Barcode</t>
  </si>
  <si>
    <t>RFID</t>
  </si>
  <si>
    <t>Das System ermöglicht die Übertragung der „Soll“-Ladeliste eines Tourstopps in das Fahrzeugendgerät, um bei Be- und Entladung die tatsächlich erfassten Ladungselemente mit den erwarteten Ladungselementen zu vergleichen</t>
  </si>
  <si>
    <t>Bei Abweichungen zwischen „Soll“ und „Ist“ erfolgt ein (Alarm-) Hinweis an den Fahrer</t>
  </si>
  <si>
    <t>Die Identifikationsnummern der tatsächlich be- und entladenen Ladungselemente werden in die Zentrale übertragen</t>
  </si>
  <si>
    <t>Das System ermöglicht am Fahrzeugendgerät die Eingabe von Unterschriften des Empfängers einer Ware oder Dienstleistung zur Dokumentation des Geschäftsvorgangs.</t>
  </si>
  <si>
    <t>Die Unterschrift wird als Rückmeldung zum zugehörigen „Auftrag“ in die Zentrale übertragen und dort archiviert</t>
  </si>
  <si>
    <t>Das System ermöglicht es, Beschädigungen an der transportierten Ladung fotographisch zu erfassen und in der Zentrale zu archivieren.</t>
  </si>
  <si>
    <t>Das System ermöglicht es, die Zuführung und Entnahme von Ladehilfsmitteln (Paletten, usw.) zu erfassen und in der Zentrale auszuwerten.</t>
  </si>
  <si>
    <t>„Aufträge“ oder „Tourstopps“ können mit Zeitvorgaben (z.B. für „Just-in-time“-Lieferungen) versehen sein.</t>
  </si>
  <si>
    <t>Das System erfasst die tatsächlichen Ankunfts- und Abfahrzeiten an den einzelnen Tourstopps und stellt diese Informationen in der Zentrale dar.</t>
  </si>
  <si>
    <t>Das System erfasst Warte- und Ladezeiten an den einzelnen Tourstopps und stellt diese Informationen in der Zentrale dar. Die Unterscheidung nach Warte- und Ladezeit wird</t>
  </si>
  <si>
    <t>vom System automatisch vorgenommen</t>
  </si>
  <si>
    <t>vom Fahrer manuell eingegeben</t>
  </si>
  <si>
    <t>Der Nutzer-„Administrator“ kann diese Zugriffsrechte zuweisen und verwalten.</t>
  </si>
  <si>
    <t>Der zentralenseitige Zugang zum System ist mit hierarchischen Zugriffsrechten versehen.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</si>
  <si>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</si>
  <si>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</si>
  <si>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t>Bestimmte Echtzeitinformationen über den Status der Flotte und der Aufträge können als „Managementtool“ auf mobilen Endgeräten (z.B. Smartphone) abgerufen werden.</t>
  </si>
  <si>
    <t>mindestens 6 Monate</t>
  </si>
  <si>
    <t>mindestens 24 Monate</t>
  </si>
  <si>
    <t>mindestens 12 Monate</t>
  </si>
  <si>
    <t>zeitlich unbegrenzt</t>
  </si>
  <si>
    <r>
      <rPr>
        <sz val="11"/>
        <color theme="1"/>
        <rFont val="Calibri"/>
        <family val="2"/>
        <scheme val="minor"/>
      </rPr>
      <t xml:space="preserve">Alle </t>
    </r>
    <r>
      <rPr>
        <u/>
        <sz val="11"/>
        <color theme="1"/>
        <rFont val="Calibri"/>
        <family val="2"/>
        <scheme val="minor"/>
      </rPr>
      <t>fahrzeugbezogenen</t>
    </r>
    <r>
      <rPr>
        <sz val="11"/>
        <color theme="1"/>
        <rFont val="Calibri"/>
        <family val="2"/>
        <scheme val="minor"/>
      </rPr>
      <t xml:space="preserve"> Daten können zur Offline-Auswertung durch den Nutzer als EXCEL- oder CSV-Datei exportiert werden</t>
    </r>
  </si>
  <si>
    <r>
      <rPr>
        <sz val="11"/>
        <color theme="1"/>
        <rFont val="Calibri"/>
        <family val="2"/>
        <scheme val="minor"/>
      </rPr>
      <t xml:space="preserve">Alle </t>
    </r>
    <r>
      <rPr>
        <u/>
        <sz val="11"/>
        <color theme="1"/>
        <rFont val="Calibri"/>
        <family val="2"/>
        <scheme val="minor"/>
      </rPr>
      <t>fahrerbezogenen</t>
    </r>
    <r>
      <rPr>
        <sz val="11"/>
        <color theme="1"/>
        <rFont val="Calibri"/>
        <family val="2"/>
        <scheme val="minor"/>
      </rPr>
      <t xml:space="preserve"> Daten können zur Offline-Auswertung durch den Nutzer als EXCEL- oder CSV-Datei exportiert werden</t>
    </r>
  </si>
  <si>
    <r>
      <rPr>
        <sz val="11"/>
        <color theme="1"/>
        <rFont val="Calibri"/>
        <family val="2"/>
        <scheme val="minor"/>
      </rPr>
      <t xml:space="preserve">Alle </t>
    </r>
    <r>
      <rPr>
        <u/>
        <sz val="11"/>
        <color theme="1"/>
        <rFont val="Calibri"/>
        <family val="2"/>
        <scheme val="minor"/>
      </rPr>
      <t>geschäftsprozessbezogenen</t>
    </r>
    <r>
      <rPr>
        <sz val="11"/>
        <color theme="1"/>
        <rFont val="Calibri"/>
        <family val="2"/>
        <scheme val="minor"/>
      </rPr>
      <t xml:space="preserve"> Daten können zur Offline-Auswertung durch den Nutzer als EXCEL- oder CSV-Datei exportiert werden</t>
    </r>
  </si>
  <si>
    <t>nur reiner Textnachrichten</t>
  </si>
  <si>
    <t>Das Fahrzeugendgerät umfasst ein Display zur Anzeige von Informationen für den Fahrer:</t>
  </si>
  <si>
    <t>Die Bildschirmdiagonale beträgt weniger als 4 Zoll</t>
  </si>
  <si>
    <t>Die Bildschirmdiagonale beträgt zwischen 4 und 6 Zoll</t>
  </si>
  <si>
    <t>Die Bildschirmdiagonale beträgt mehr als 6 Zoll</t>
  </si>
  <si>
    <t>Das Display kann mehrfarbige Informationen darstellen (&gt; 16 Farben)</t>
  </si>
  <si>
    <t>Das Fahrzeugendgerät umfasst eine Eingabemöglichkeit für den Fahrer:</t>
  </si>
  <si>
    <t>über ein touch-sensitives Display</t>
  </si>
  <si>
    <t>über Funktionstasten</t>
  </si>
  <si>
    <t>über eine Minitastatur (mit Mehrfachbelegung der Tasten)</t>
  </si>
  <si>
    <t>über eine komplette Tastatur (ohne Mehrfachbelegung der Tasten)</t>
  </si>
  <si>
    <t>über Spracherkennung</t>
  </si>
  <si>
    <t>Für häufig benutzte Funktionen gibt es eine Fernbedienung, z.B. vom Lenkrad aus.</t>
  </si>
  <si>
    <t>Das Fahrzeugendgerät umfasst eine Freisprecheinrichtung für Sprachtelefonie. Telefoniert wird:</t>
  </si>
  <si>
    <t>über ein via Bluetooth gekoppeltes Mobiltelefon des Fahrers</t>
  </si>
  <si>
    <t>über ein im Endgerät eingebautes Telefonmodul</t>
  </si>
  <si>
    <t>Das Fahrzeugendgerät benötigt eine fahrzeugseitige Stromversorgung</t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</si>
  <si>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</si>
  <si>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</si>
  <si>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</si>
  <si>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</si>
  <si>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</si>
  <si>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r>
      <rPr>
        <sz val="11"/>
        <color theme="1"/>
        <rFont val="Calibri"/>
        <family val="2"/>
        <scheme val="minor"/>
      </rPr>
      <t xml:space="preserve">Die FMS-Daten werden nach einzelnen </t>
    </r>
    <r>
      <rPr>
        <b/>
        <i/>
        <sz val="11"/>
        <color theme="1"/>
        <rFont val="Calibri"/>
        <family val="2"/>
        <scheme val="minor"/>
      </rPr>
      <t>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"Trip Reports")</t>
    </r>
  </si>
  <si>
    <r>
      <rPr>
        <sz val="11"/>
        <color theme="1"/>
        <rFont val="Calibri"/>
        <family val="2"/>
        <scheme val="minor"/>
      </rPr>
      <t xml:space="preserve">Die FMS-Daten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(z.B. Kraftstoffverbrauch über einen Tag, Monat, usw.)</t>
    </r>
  </si>
  <si>
    <r>
      <rPr>
        <sz val="11"/>
        <color theme="1"/>
        <rFont val="Calibri"/>
        <family val="2"/>
        <scheme val="minor"/>
      </rPr>
      <t xml:space="preserve">Die FMS-Daten werden nach </t>
    </r>
    <r>
      <rPr>
        <b/>
        <sz val="11"/>
        <color theme="1"/>
        <rFont val="Calibri"/>
        <family val="2"/>
        <scheme val="minor"/>
      </rPr>
      <t>Transportaufträgen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Touren</t>
    </r>
    <r>
      <rPr>
        <sz val="11"/>
        <color theme="1"/>
        <rFont val="Calibri"/>
        <family val="2"/>
        <scheme val="minor"/>
      </rPr>
      <t xml:space="preserve"> strukturiert in Berichtsform zur Verfügung gestellt (z.B. Kraftstoffverbrauch für die Tour 4711, Bremsbetätigungen während dieser Tour)</t>
    </r>
  </si>
  <si>
    <t>Das Fahrzeug-Endgerät verfügt über Schnittstellen zur Anbindung von Temperatursensoren.</t>
  </si>
  <si>
    <t>Das Fahrzeug-Endgerät kann vom Dispositionsarbeitsplatz bzw. über das Internetportal mit Alarm-Schwellwerten für die Temperaturmessungen fernkonfiguriert werden.</t>
  </si>
  <si>
    <t>Das Fahrzeugendgerät verfügt über Schnittstellen zur Anbindung von Füllstandssensoren (z.B. zur Erfassung des Tankinhalts).</t>
  </si>
  <si>
    <r>
      <rPr>
        <sz val="11"/>
        <color theme="1"/>
        <rFont val="Calibri"/>
        <family val="2"/>
        <scheme val="minor"/>
      </rPr>
      <t xml:space="preserve">Die erfassten Füllstandsverläufe werden nach einzelnen </t>
    </r>
    <r>
      <rPr>
        <b/>
        <i/>
        <sz val="11"/>
        <color theme="1"/>
        <rFont val="Calibri"/>
        <family val="2"/>
        <scheme val="minor"/>
      </rPr>
      <t>Fahrten</t>
    </r>
    <r>
      <rPr>
        <sz val="11"/>
        <color theme="1"/>
        <rFont val="Calibri"/>
        <family val="2"/>
        <scheme val="minor"/>
      </rPr>
      <t xml:space="preserve"> strukturiert in graphischer Form angezeigt</t>
    </r>
  </si>
  <si>
    <r>
      <rPr>
        <sz val="11"/>
        <color theme="1"/>
        <rFont val="Calibri"/>
        <family val="2"/>
        <scheme val="minor"/>
      </rPr>
      <t xml:space="preserve">Die erfassten Füllstandsverläufe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graphischer Form angezeigt</t>
    </r>
  </si>
  <si>
    <t>(Bitte gelbe Felder ausfüllen!)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</si>
  <si>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</si>
  <si>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Der Nutzer kann einzelne Objekte mit einer so genannten "Richtungswechselüberwachung" belegen, bei der ein Fahrtrichtungswechsel (um mehr als einen vorgebenen Winkel) zu einer "Event"-Meldung führt.</t>
  </si>
  <si>
    <t>Für die einzelnen "Fahrten" wird der CO2-Footprint berechnet und dargestellt.</t>
  </si>
  <si>
    <t>Allgemeine Systemeigenschaften</t>
  </si>
  <si>
    <t>WLAN</t>
  </si>
  <si>
    <t>LoRa (Low Power Wide Area Network)</t>
  </si>
  <si>
    <t>lokal beim Telematikanbieter</t>
  </si>
  <si>
    <t>bei einem externen Dienstleister ("in der Cloud")</t>
  </si>
  <si>
    <t>interne Prozesse und Verantwortlichkeiten beim Telematikanbieter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</si>
  <si>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</si>
  <si>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Positionsdaten</t>
  </si>
  <si>
    <t>Fahrerbezogene Daten</t>
  </si>
  <si>
    <t>Fahrzeugbezogene Daten</t>
  </si>
  <si>
    <t>Geschäftsprozessbezogene Daten (Sendungen, Transportaufträge, usw.)</t>
  </si>
  <si>
    <r>
      <t xml:space="preserve">Das Telematikportal kann über </t>
    </r>
    <r>
      <rPr>
        <u/>
        <sz val="11"/>
        <color theme="1"/>
        <rFont val="Calibri"/>
        <family val="2"/>
        <scheme val="minor"/>
      </rPr>
      <t xml:space="preserve">existierende </t>
    </r>
    <r>
      <rPr>
        <sz val="11"/>
        <color theme="1"/>
        <rFont val="Calibri"/>
        <family val="2"/>
        <scheme val="minor"/>
      </rPr>
      <t xml:space="preserve">Schnittstellen auf Daten </t>
    </r>
    <r>
      <rPr>
        <u/>
        <sz val="11"/>
        <color theme="1"/>
        <rFont val="Calibri"/>
        <family val="2"/>
        <scheme val="minor"/>
      </rPr>
      <t>anderer Telematikportale</t>
    </r>
    <r>
      <rPr>
        <sz val="11"/>
        <color theme="1"/>
        <rFont val="Calibri"/>
        <family val="2"/>
        <scheme val="minor"/>
      </rPr>
      <t xml:space="preserve"> zugreifen und folgende Informationen aus "fremden" Fahrzeugen einlesen, anzeigen und ggf. weiterverabeiten:</t>
    </r>
  </si>
  <si>
    <r>
      <t xml:space="preserve">Das Telematikportal ermöglicht </t>
    </r>
    <r>
      <rPr>
        <u/>
        <sz val="11"/>
        <color theme="1"/>
        <rFont val="Calibri"/>
        <family val="2"/>
        <scheme val="minor"/>
      </rPr>
      <t>anderen Telematiksystemen</t>
    </r>
    <r>
      <rPr>
        <sz val="11"/>
        <color theme="1"/>
        <rFont val="Calibri"/>
        <family val="2"/>
        <scheme val="minor"/>
      </rPr>
      <t xml:space="preserve"> den Zugriff auf Daten der "eigenen" Fahrzeuge und liefert dabei: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</si>
  <si>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</si>
  <si>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</si>
  <si>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Dieses Angebot wird für folgende Programmiersprachen angeboten:</t>
  </si>
  <si>
    <t>PHP</t>
  </si>
  <si>
    <t>Java</t>
  </si>
  <si>
    <t>Delphi</t>
  </si>
  <si>
    <t>C++</t>
  </si>
  <si>
    <t>C#</t>
  </si>
  <si>
    <t>Pearl</t>
  </si>
  <si>
    <t>Python</t>
  </si>
  <si>
    <t>VB.net</t>
  </si>
  <si>
    <t>Access</t>
  </si>
  <si>
    <t>Diese Funktion kann auch der einzelne User (z.B. Fahrer) für sein Fahrzeug nutzen.</t>
  </si>
  <si>
    <t>Diese Funktion kann nur der Administrator durchführen.</t>
  </si>
  <si>
    <t>Diese Videos sind fahrzeugspezifisch, d.h. für jeden Fahrzeugtyp steht ein eigenes Einbauvideo zu Verfügung.</t>
  </si>
  <si>
    <t>Es gibt nur generische Einbauvideos</t>
  </si>
  <si>
    <t>Zur Unterstützung des Verbaus der Fahrzeugendgeräte werden Schulungsvideos angeboten.</t>
  </si>
  <si>
    <t>bis zu 20</t>
  </si>
  <si>
    <t>21…50</t>
  </si>
  <si>
    <t>51…100</t>
  </si>
  <si>
    <t>über 100</t>
  </si>
  <si>
    <t>bis zu 50</t>
  </si>
  <si>
    <t>101…200</t>
  </si>
  <si>
    <t>über 200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</si>
  <si>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</si>
  <si>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r>
      <t xml:space="preserve">Zum Einbau der Fahrzeugendgeräte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</si>
  <si>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t>6 Monate</t>
  </si>
  <si>
    <t>12 Monate</t>
  </si>
  <si>
    <t>24 Monate</t>
  </si>
  <si>
    <t>die gesamte Laufzeit des Vertrags über die Telematikdienstleistungen</t>
  </si>
  <si>
    <t>In der Zentrale eingehende Nachrichten (Events, Alarme, …) können automatisiert als E-Mail oder SMS an vom Nutzer angegebene Empfänger weitergeleitet werden.</t>
  </si>
  <si>
    <t>bis zu 100</t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</si>
  <si>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zur Zentrale. Die maximale Anzahl der zwischengepufferten Nachrichten beträgt:</t>
    </r>
  </si>
  <si>
    <r>
      <t xml:space="preserve">Bei Verlust der Online-Verbindung speichert die </t>
    </r>
    <r>
      <rPr>
        <u/>
        <sz val="11"/>
        <color theme="1"/>
        <rFont val="Calibri"/>
        <family val="2"/>
        <scheme val="minor"/>
      </rPr>
      <t>Zentrale</t>
    </r>
    <r>
      <rPr>
        <sz val="11"/>
        <color theme="1"/>
        <rFont val="Calibri"/>
        <family val="2"/>
        <scheme val="minor"/>
      </rPr>
      <t xml:space="preserve"> die noch nicht versendeten Nachrichten (Texte, Systemeinstellungen, usw.) und überträgt sie nach Wiederherstellung der Verbindung zu den Endgeräten. Die maximale Anzahl der zwischengepufferten Nachrichten beträgt:</t>
    </r>
  </si>
  <si>
    <t>bis zu 1000</t>
  </si>
  <si>
    <r>
      <t xml:space="preserve">Fahrzeugbezogene Funktionen               </t>
    </r>
    <r>
      <rPr>
        <sz val="14"/>
        <color theme="1"/>
        <rFont val="Calibri"/>
        <family val="2"/>
        <scheme val="minor"/>
      </rPr>
      <t>("bemannte" Fahrzeuge)</t>
    </r>
  </si>
  <si>
    <t>Im Fahrzeug können vom Fahrzeugendgerät Dokumente ausgedruckt werden</t>
  </si>
  <si>
    <t>Im Fahrzeugendgerät ist ein E-Mail Client integriert, so dass der Fahrer E-Mails versenden kann.</t>
  </si>
  <si>
    <t>Das Fahrzeugendgerät verfügt über einen Anschluss zur Anbindung von Rückfahrkamerasystemen mit Darstellung des Videobilds auf dem Display des Fahrzeugendgeräts. Es werden folgende Fernsehnormen unterstützt:</t>
  </si>
  <si>
    <t>PAL</t>
  </si>
  <si>
    <t>NTSC</t>
  </si>
  <si>
    <t>Das Fahrzeugendgerät erfasst die Signale Zündung AN bzw. AUS und stellt diese Informationen in Berichtsform mit Positions- und Zeitangaben zur Verfügung.</t>
  </si>
  <si>
    <r>
      <t xml:space="preserve">Das Fahrzeugendgerät erfasst die Zustandsänderung </t>
    </r>
    <r>
      <rPr>
        <u/>
        <sz val="11"/>
        <color theme="1"/>
        <rFont val="Calibri"/>
        <family val="2"/>
        <scheme val="minor"/>
      </rPr>
      <t>digitaler Eingänge</t>
    </r>
    <r>
      <rPr>
        <sz val="11"/>
        <color theme="1"/>
        <rFont val="Calibri"/>
        <family val="2"/>
        <scheme val="minor"/>
      </rPr>
      <t xml:space="preserve"> und stellt diese Informationen in Berichtsform mit Positions- und Zeitangaben zur Verfügung. </t>
    </r>
  </si>
  <si>
    <t>USB-Master</t>
  </si>
  <si>
    <t>Analoge Eingänge</t>
  </si>
  <si>
    <t>RS-232</t>
  </si>
  <si>
    <t>Bluetooth</t>
  </si>
  <si>
    <t>Bluetooth Low Energy</t>
  </si>
  <si>
    <t>Das Fahrzeugendgerät bietet folgende Funktionen zur Erkennung von Manipulationen:</t>
  </si>
  <si>
    <t>Alarmierung der Zentrale bei Unterbrechung der Stromversorgung</t>
  </si>
  <si>
    <t>Alarmierung der Zentrale bei Manipulation des GPS-Signals</t>
  </si>
  <si>
    <t>Das Fahrzeugendgerät verfügt über integrierte Techniken zur automatisierten Erfassung und Identifikation der umliegenden Objekte, wie etwa Auflieger, Container, Wechselbrücken. Die Erfassungsreichweite beträgt …</t>
  </si>
  <si>
    <t>weniger als 10 Meter</t>
  </si>
  <si>
    <t>10…30 Meter</t>
  </si>
  <si>
    <t>30…50 Meter</t>
  </si>
  <si>
    <t>über 50 Meter</t>
  </si>
  <si>
    <t>Das Fahrzeug-Endgerät verfügt über eine CAN-Schnittstelle und erfasst die nach dem so genannten „FMS-Standard“ (Version 03) im Fahrzeug zur Verfügung stehenden Zustandsdaten.</t>
  </si>
  <si>
    <t>CANOpen</t>
  </si>
  <si>
    <t>LoRa</t>
  </si>
  <si>
    <t>Das Fahrzeugendgerät verfügt über folgende weitere (kabelgebundene bzw. funkbasierte) Schnittstellen zur Anbindung von Peripheriegeräten, Sensoren, usw.:</t>
  </si>
  <si>
    <t>Das System unterstützt die Instandhaltung der Fahrzeuge durch Berücksichtigung bzw. Darstellung der Wartungsintervalle.</t>
  </si>
  <si>
    <t xml:space="preserve">in der Zentrale </t>
  </si>
  <si>
    <t xml:space="preserve">Das System integriert im Fahrzeug vorhandene TPM-Systeme (Tire Pressure Monitoring) und zeigt Alarme an </t>
  </si>
  <si>
    <t>Dabei werden die Wartungsintervalle dynamisch nach tatsächlicher Nutzung berechnet.</t>
  </si>
  <si>
    <t>auf dem Display des Fahrzeugendgeräts</t>
  </si>
  <si>
    <t xml:space="preserve">Das System integriert im Fahrzeug bzw. Trailer vorhandene Kühlgeräte und zeigt Alarme an </t>
  </si>
  <si>
    <r>
      <t xml:space="preserve">Das Fahrzeugendgerät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fahrzeugseitige Stromversorgung. Die garantierte Betriebsdauer der internen Stromversorgung beträgt:</t>
    </r>
  </si>
  <si>
    <t>Fahrerbezogene Funktionen</t>
  </si>
  <si>
    <t>Das Fahrzeugendgerät kann die Führerscheinkontrolle mittels RFID/NFC vornehmen</t>
  </si>
  <si>
    <t>Das System berücksichtigt länderspezifische Arbeitszeitvorschriften. Es sind dazu spezifische Vorschriften von folgender Länderanzahl hinterlegt:</t>
  </si>
  <si>
    <t>3…8 Länder</t>
  </si>
  <si>
    <t>bis zu 3 Länder</t>
  </si>
  <si>
    <t>mehr als 8 Länder</t>
  </si>
  <si>
    <t>Bei der Bewertung des Fahrverhaltens werden unterschiedliche Fahrzeugprofile berücksichtigt. Hinterlegt sind…</t>
  </si>
  <si>
    <t>LKW-Profile</t>
  </si>
  <si>
    <t>Transporterprofile</t>
  </si>
  <si>
    <t>PKW-Profile</t>
  </si>
  <si>
    <t>Die Feststellung der Geschwindigkeitsübertretungen erfolgt</t>
  </si>
  <si>
    <t>anhand fest eingestellter Limits</t>
  </si>
  <si>
    <t>kontextbezogen (d.h. anhand der in einer Datenbank hinterlegten Geschwindigkeitsbegrenzungen des aktuell befahrenen Streckenabschnitts)</t>
  </si>
  <si>
    <t>Das System unterstützt die Spesenabrechnung des Fahrers. Es sind dazu spezifische Spesensätze und sonstige Vorschriften von folgender Länderanzahl hinterlegt:</t>
  </si>
  <si>
    <t>Die Zusammenfassung mehrerer „Aufträge“ zu „Touren“ kann vom Disponent im Telematikportal vorgenommen werden</t>
  </si>
  <si>
    <r>
      <rPr>
        <sz val="11"/>
        <color theme="1"/>
        <rFont val="Calibri"/>
        <family val="2"/>
        <scheme val="minor"/>
      </rPr>
      <t xml:space="preserve">Die Reihenfolge der „Aufträge“ innerhalb der „Touren“ kann vom </t>
    </r>
    <r>
      <rPr>
        <b/>
        <sz val="11"/>
        <color theme="1"/>
        <rFont val="Calibri"/>
        <family val="2"/>
        <scheme val="minor"/>
      </rPr>
      <t>Fahrer</t>
    </r>
    <r>
      <rPr>
        <sz val="11"/>
        <color theme="1"/>
        <rFont val="Calibri"/>
        <family val="2"/>
        <scheme val="minor"/>
      </rPr>
      <t xml:space="preserve"> auf dem Endgerät verändert werden</t>
    </r>
  </si>
  <si>
    <t>Die „Touren“ mit den einzelnen „Aufträgen“ können von einem vorgelagerten ERP-/TMS- bzw. Speditionsprogramm über eine Schnittstelle eingelesen werden</t>
  </si>
  <si>
    <r>
      <rPr>
        <sz val="11"/>
        <color theme="1"/>
        <rFont val="Calibri"/>
        <family val="2"/>
        <scheme val="minor"/>
      </rPr>
      <t>Die Reihenfolge der „Aufträge“ innerhalb der „Touren“ kann vom</t>
    </r>
    <r>
      <rPr>
        <b/>
        <sz val="11"/>
        <color theme="1"/>
        <rFont val="Calibri"/>
        <family val="2"/>
        <scheme val="minor"/>
      </rPr>
      <t xml:space="preserve"> Disponent </t>
    </r>
    <r>
      <rPr>
        <sz val="11"/>
        <color theme="1"/>
        <rFont val="Calibri"/>
        <family val="2"/>
        <scheme val="minor"/>
      </rPr>
      <t>im Telematikportal verändert werden</t>
    </r>
  </si>
  <si>
    <t>Die Zusammenfassung mehrerer „Sendungen“ zu „Aufträgen“ kann vom Disponent im Telematikportal vorgenommen werden</t>
  </si>
  <si>
    <t>Der „Workflow“ ist fest im System hinterlegt und seitens des Anwenders nicht modifizierbar</t>
  </si>
  <si>
    <t>Diese Informationen werden an das vorgelagerte ERP-/TMS- bzw. Speditionsprogramm übertragen.</t>
  </si>
  <si>
    <t>BLE (Bluetooth Low Energy)</t>
  </si>
  <si>
    <t>Es können auch anwenderspezifische Karten (in üblichen GIS-Formaten) zur Zielführung verwendet werden, z.B. für werksinterne Wegenetze, Forst-/Agrarwege, POI im Entsorgungsbereich, usw.</t>
  </si>
  <si>
    <t>Das System überprüft laufend, ob in der Zukunft liegende Zeitvorgaben noch eingehalten werden können und stellt diese Information dem Disponenten dar ("Intelligent Arrival Service")</t>
  </si>
  <si>
    <t>Der „Workflow“ kann seitens des Anwenders modifiziert werden ("Workflow Editor").</t>
  </si>
  <si>
    <t>Das Fahrzeugendgerät erlaubt die Hinterlegung von "Checklisten" zur Abfahrtskontrolle, welche vom Fahrer vor Abfahrt quittiert werden müssen.</t>
  </si>
  <si>
    <t>Das System avisiert voraussichtliche Ankunftszeiten an die Be-/Entlader oder sonstige Kunden eines Tourstopps oder Einsatzorts (per Email, SMS, o.ä.)</t>
  </si>
  <si>
    <t>Das System stellt in der Zentrale Informationen über den Auslastungsgrad des Fahrzeugs dar (z.B. aktuelles Ladevolumen/-gewicht)</t>
  </si>
  <si>
    <t>Das System stellt "Key Performance Indicators" auf Basis von Transport-oder Einsatzaufträgen zur Verfügung (z.B. Kraftstoffverbrauch oder Prozesskosten für jeden Transport- oder Einsatzauftrag).</t>
  </si>
  <si>
    <t>Das System verfügt über Schnittstellen zu Frachtenbörsen. Die Anzahl der aktiven Anbindungen beträgt</t>
  </si>
  <si>
    <t>1 Frachtenbörse</t>
  </si>
  <si>
    <t>mehr als 4 Frachtenbörsen</t>
  </si>
  <si>
    <t>Über diese Schnittstellen kann im Telematikportal nach Fracht gesucht werden.</t>
  </si>
  <si>
    <t>Über diese Schnittstellen kann in der Frachtenbörse nach Fracht gesucht und diese in das Telematikportal importiert werden.</t>
  </si>
  <si>
    <t>Über diese Schnittstellen werden eigene freie Kapazitäten automatisch in der Frachtenbörse angeboten und vergeben.</t>
  </si>
  <si>
    <t>Das System ermöglicht die Freischaltung einer "auftragsbezogenen" Sicht auf Daten eines Transport- oder Einsatzauftrags (z.B. Verlader kann im Telematikportal die Daten seines Transportauftrags sehen).</t>
  </si>
  <si>
    <t>Folgende Wartungsvorgaben werden laufend mit den eingehenden Telematikdaten abgeglichen und führen ggfs. zum Hinweis an den Fahrzeugbetreiber:</t>
  </si>
  <si>
    <t>Das System erlaubt die Pflege und Darstellung folgender Fahrzeugstammdaten:</t>
  </si>
  <si>
    <t>Komponentenhersteller</t>
  </si>
  <si>
    <t>Erstzulassung</t>
  </si>
  <si>
    <t>Leergewicht</t>
  </si>
  <si>
    <t>zulässige Achslast</t>
  </si>
  <si>
    <t>Prüfintervalle (z.B. HU, SP, Revisionen)</t>
  </si>
  <si>
    <t>Serviceintervalle (z.B. Kühlmaschine, Achse,…)</t>
  </si>
  <si>
    <t>Dokumentation Wechsel von Bauteilen / Komponenten (z.B. Reifen, Radsätze, Bremsen)</t>
  </si>
  <si>
    <t>Telematiksysteme der Fahrzeughersteller</t>
  </si>
  <si>
    <t>DAF Telematics</t>
  </si>
  <si>
    <t>Daimler Fleetboard</t>
  </si>
  <si>
    <t>Iveco/Omnitracs</t>
  </si>
  <si>
    <t>Scania Communicator</t>
  </si>
  <si>
    <t>Volvo/Renault</t>
  </si>
  <si>
    <t>Telematiksysteme der Trailerhersteller</t>
  </si>
  <si>
    <t>Krone Telematics</t>
  </si>
  <si>
    <t>Schmitz Cargobull Telematics</t>
  </si>
  <si>
    <t>Kögel Telematics</t>
  </si>
  <si>
    <t>AIS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</si>
  <si>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</si>
  <si>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</si>
  <si>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</si>
  <si>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</si>
  <si>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</si>
  <si>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</si>
  <si>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</si>
  <si>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</si>
  <si>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Dreyer+Timm</t>
  </si>
  <si>
    <t>E-Novation</t>
  </si>
  <si>
    <t>FleetTec</t>
  </si>
  <si>
    <t>Gatehouse</t>
  </si>
  <si>
    <t>GPSoverIP</t>
  </si>
  <si>
    <t>Helpten</t>
  </si>
  <si>
    <t>Initions</t>
  </si>
  <si>
    <t>ICS International</t>
  </si>
  <si>
    <t>Kienzle Automotive</t>
  </si>
  <si>
    <t>LostnFound</t>
  </si>
  <si>
    <t>idem telematics</t>
  </si>
  <si>
    <t>Masternaut (Cybit)</t>
  </si>
  <si>
    <t>Mecomo</t>
  </si>
  <si>
    <t>MiX Telematics</t>
  </si>
  <si>
    <t>Mobile Objects</t>
  </si>
  <si>
    <t>Navkonzept</t>
  </si>
  <si>
    <t>Nic-base</t>
  </si>
  <si>
    <t>Openmatics</t>
  </si>
  <si>
    <t>Omnitracs</t>
  </si>
  <si>
    <t>Salt Mobile Solutions</t>
  </si>
  <si>
    <t>Securysat</t>
  </si>
  <si>
    <t>Spedion</t>
  </si>
  <si>
    <t>TIS</t>
  </si>
  <si>
    <t>TomTom Business</t>
  </si>
  <si>
    <t>Transics</t>
  </si>
  <si>
    <t>Trimble (Punch Telematix)</t>
  </si>
  <si>
    <t>Trendfire</t>
  </si>
  <si>
    <t>vehco</t>
  </si>
  <si>
    <t>Wabco</t>
  </si>
  <si>
    <t>Wanko</t>
  </si>
  <si>
    <t>WebEye</t>
  </si>
  <si>
    <t>Yellow Fox</t>
  </si>
  <si>
    <t>ZEBRAXX</t>
  </si>
  <si>
    <t>Das System verfügt über existierende, bei Kunden genutzte Schnittstellen zu folgenden anderen Telematikportalen bzw. Telematikintegrationsportalen:</t>
  </si>
  <si>
    <t>MAN Telematics / RIO</t>
  </si>
  <si>
    <t>Das benutzte Fahrzeugendgerät besitzt eine e1-Zulassung des Kraftfahrt-Bundesamtes, bzw. eine e……-Zulassung eines anderen Landes.</t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</si>
  <si>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Fahrzeugendgeräte bzw. Software gegeben. Die Garantiezeit beläuft sich auf:</t>
    </r>
  </si>
  <si>
    <t>Die „Aufträge“ können von einem vorgelagerten ERP-/TMS- bzw. Speditionsprogramm, o.ä., über eine Schnittstelle eingelesen werden</t>
  </si>
  <si>
    <t>Die „Sendungen“ zu den einzelnen „Aufträgen“ können von einem vorgelagerten ERP-/TMS- bzw. Speditionsprogramm, o.ä., über eine Schnittstelle eingelesen werden</t>
  </si>
  <si>
    <t>„Aufträge“ können serviceorientierte Fahraufträge sein („Route D-E-F-G abfahren und dabei Dienstleistung Z durchführen“), wie z.B. Schneeräumung oder Abfallentsorgung</t>
  </si>
  <si>
    <t>Die Identifikationsnummern der tatsächlich be- und entladenen Packstücke werden von der Zentrale an das vorgelagerte ERP-/TMS- oder Speditionsprogramm, o.ä., übertragen</t>
  </si>
  <si>
    <t>Die Unterschrift wird als Rückmeldung zum zugehörigen „Auftrag“ über die Zentrale an das vorgelagerte ERP-/TMS- oder Speditionsprogramm, o.ä., übertragen</t>
  </si>
  <si>
    <t>Mögliche Fehlermeldungen:</t>
  </si>
  <si>
    <t>FEHLER 1</t>
  </si>
  <si>
    <t>FEHLER 2</t>
  </si>
  <si>
    <t>Sie haben eine Unterfrage mit JA beantwortet, obwohl die übergeordnete Funktion/Eigenschaft nicht gegeben ist.</t>
  </si>
  <si>
    <t>Sie haben bei mehreren einander ausschließenden Antwortmöglichkeiten  ein Häkchen gesetzt. Bitte korrigieren.</t>
  </si>
  <si>
    <t>PLT (TrackPilot Tourenplanung)</t>
  </si>
  <si>
    <t>Dengel IT Solutions (Planning PME)</t>
  </si>
  <si>
    <t>rexx systems</t>
  </si>
  <si>
    <t>L-mobile Solutions</t>
  </si>
  <si>
    <t>GTS Systems and Consulting</t>
  </si>
  <si>
    <t>KOCH Software Consulting (TOptaaS)</t>
  </si>
  <si>
    <t>Luma</t>
  </si>
  <si>
    <t>Vetten</t>
  </si>
  <si>
    <t>mm-Lab</t>
  </si>
  <si>
    <t>rona:systems</t>
  </si>
  <si>
    <t>Envicomp</t>
  </si>
  <si>
    <t>IBYKUS (Mitan)</t>
  </si>
  <si>
    <t>zwei R software</t>
  </si>
  <si>
    <t>Tegos</t>
  </si>
  <si>
    <t>S&amp;F Datentechnik (EMOS)</t>
  </si>
  <si>
    <t>GIPA (CANDIS)</t>
  </si>
  <si>
    <t>PLT – Planung für Logistik &amp; Transport</t>
  </si>
  <si>
    <t xml:space="preserve">Bitte markieren Sie in den folgenden Arbeitsblättern diejenigen Aussagen, die auf die Funktionen und Eigenschaften Ihres Telematiksystems/-portals zutreffen. </t>
  </si>
  <si>
    <t>Fahrzeugbezogene Funktionen</t>
  </si>
  <si>
    <t>SUMME</t>
  </si>
  <si>
    <t>2...4 Frachtenbörsen</t>
  </si>
  <si>
    <t>Das Telematiksystem bietet Schnittstellen zu vor- und nachgelagerten IT-Systemen (z.B. ERP-/Speditions-/Tourenplanungssoftware, o.ä.), um z.B. Transportaufträge oder komplette Touren zu importieren und Informationen zu durchgeführten Transporten und Dienstleistungen zu exportieren. Systeme von folgenden Anbietern sind über erprobte Schnittstellen angebunden:</t>
  </si>
  <si>
    <t>Das Display dient der Darstellung …</t>
  </si>
  <si>
    <t>Textnachrichten von der Zentrale können …</t>
  </si>
  <si>
    <r>
      <t>In der Zentrale</t>
    </r>
    <r>
      <rPr>
        <sz val="11"/>
        <color theme="1"/>
        <rFont val="Calibri"/>
        <family val="2"/>
        <scheme val="minor"/>
      </rPr>
      <t xml:space="preserve"> können Textnachrichten für den Fahrer …</t>
    </r>
  </si>
  <si>
    <r>
      <t>Am Fahrzeugendgerät</t>
    </r>
    <r>
      <rPr>
        <sz val="11"/>
        <color theme="1"/>
        <rFont val="Calibri"/>
        <family val="2"/>
        <scheme val="minor"/>
      </rPr>
      <t xml:space="preserve"> können Textnachrichten für die Zentrale …</t>
    </r>
  </si>
  <si>
    <t>von Textnachrichten und graphischer Informationen (z.B. zur Navigation)</t>
  </si>
  <si>
    <t>Die Zielführungsfunktion berechnet laufend ….</t>
  </si>
  <si>
    <t>Der Datenschutz der erhobenen Daten wird sichergestellt durch …</t>
  </si>
  <si>
    <t>Die Datenhaltung des Portalservers (d.h. aller zwischen Fahrzeug und Zentrale ausgetauschten Daten) erfolgt physisch …</t>
  </si>
  <si>
    <t>Die Mobilkommunikation zwischen Fahrzeugendgerät und Portalserver erfolgt mittels …</t>
  </si>
  <si>
    <t>GSM/GPRS/LTE</t>
  </si>
  <si>
    <t>Laufleistungsabhängige Wartungsdaten (z.B. Achsenservice)</t>
  </si>
  <si>
    <t>Zeitabhängige Prüfintervalle (z.B. Tüv)</t>
  </si>
  <si>
    <t>Betriebsstundenabhängige Wartungen (z.B. Kühlmaschine)</t>
  </si>
  <si>
    <t>Das System erlaubt die Pflege folgender Wartungsdaten der Fahrzeuge bzw. Fahrzeugsysteme:</t>
  </si>
  <si>
    <t xml:space="preserve">Das Telematiksystem bietet den Kunden ein "Entwicklerportal" (o.ä.) mit API, über welche er eigene Funktionen für Endgerät und Portal programmieren kann.  </t>
  </si>
  <si>
    <t>Freie Telematiksysteme bzw. Integrationsportale</t>
  </si>
  <si>
    <t>Der Nutzer des Telematiksystems kann den Funktionsumfang durch Zu- oder Wegbuchung von Funktionen/Apps in einem "APP-Store", "Marketplace", o.ä. selbst bestimmen.</t>
  </si>
  <si>
    <t>Telematik für Entsorgungsfahrzeuge</t>
  </si>
  <si>
    <t>Telematik für Kurier-, Express- und Paketdienste</t>
  </si>
  <si>
    <t>Wir bewerben uns mit diesem System in der/den Preiskategorie(n):</t>
  </si>
  <si>
    <t>(Hinweis: Sofern Sie sich mit einem System in mehreren Preiskategorien bewerben, wird die "Schutzgebühr" mehrfach fällig)</t>
  </si>
  <si>
    <t>Nachrüst-LKW-Telematik für Komplett-  und Teilladungen</t>
  </si>
  <si>
    <t>Nachrüst-LKW-Telematik für Stückguttransporte</t>
  </si>
  <si>
    <t>Nachrüst-LKW-Telematik für Tank- und Silotransporte</t>
  </si>
  <si>
    <t>Dieser Fragebogen ist für Einreichungen in den verschiedenen Preiskategorien</t>
  </si>
  <si>
    <t>bestimmt. (Siehe unten)</t>
  </si>
  <si>
    <t xml:space="preserve">Telematik für Lkw und Transporter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</si>
</sst>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0" fillId="3" borderId="1" xfId="0" applyNumberForma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indent="10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1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/>
    <xf numFmtId="0" fontId="0" fillId="0" borderId="0" xfId="0" applyFill="1" applyProtection="1"/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13" fillId="0" borderId="0" xfId="0" applyNumberFormat="1" applyFont="1" applyProtection="1"/>
    <xf numFmtId="0" fontId="13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/>
    </xf>
    <xf numFmtId="0" fontId="9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2" fillId="0" borderId="0" xfId="0" applyFont="1" applyFill="1" applyAlignment="1" applyProtection="1">
      <alignment horizontal="left" indent="10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indent="5"/>
    </xf>
    <xf numFmtId="0" fontId="0" fillId="0" borderId="0" xfId="0" applyAlignment="1" applyProtection="1">
      <alignment horizontal="left" vertical="center" indent="5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0" xfId="0" applyProtection="1"/>
    <xf numFmtId="49" fontId="1" fillId="0" borderId="0" xfId="0" applyNumberFormat="1" applyFont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49" fontId="0" fillId="0" borderId="0" xfId="0" applyNumberFormat="1" applyFill="1" applyAlignment="1" applyProtection="1">
      <alignment horizontal="left" vertical="center" wrapText="1"/>
    </xf>
    <xf numFmtId="49" fontId="0" fillId="0" borderId="0" xfId="0" applyNumberForma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J$113" lockText="1" noThreeD="1"/>
</file>

<file path=xl/ctrlProps/ctrlProp101.xml><?xml version="1.0" encoding="utf-8"?>
<formControlPr xmlns="http://schemas.microsoft.com/office/spreadsheetml/2009/9/main" objectType="CheckBox" fmlaLink="$J$124" lockText="1" noThreeD="1"/>
</file>

<file path=xl/ctrlProps/ctrlProp102.xml><?xml version="1.0" encoding="utf-8"?>
<formControlPr xmlns="http://schemas.microsoft.com/office/spreadsheetml/2009/9/main" objectType="CheckBox" fmlaLink="$J$125" lockText="1" noThreeD="1"/>
</file>

<file path=xl/ctrlProps/ctrlProp103.xml><?xml version="1.0" encoding="utf-8"?>
<formControlPr xmlns="http://schemas.microsoft.com/office/spreadsheetml/2009/9/main" objectType="CheckBox" fmlaLink="$J$127" lockText="1" noThreeD="1"/>
</file>

<file path=xl/ctrlProps/ctrlProp104.xml><?xml version="1.0" encoding="utf-8"?>
<formControlPr xmlns="http://schemas.microsoft.com/office/spreadsheetml/2009/9/main" objectType="CheckBox" fmlaLink="$J$128" lockText="1" noThreeD="1"/>
</file>

<file path=xl/ctrlProps/ctrlProp105.xml><?xml version="1.0" encoding="utf-8"?>
<formControlPr xmlns="http://schemas.microsoft.com/office/spreadsheetml/2009/9/main" objectType="CheckBox" fmlaLink="$J$129" lockText="1" noThreeD="1"/>
</file>

<file path=xl/ctrlProps/ctrlProp106.xml><?xml version="1.0" encoding="utf-8"?>
<formControlPr xmlns="http://schemas.microsoft.com/office/spreadsheetml/2009/9/main" objectType="CheckBox" fmlaLink="$J$130" lockText="1" noThreeD="1"/>
</file>

<file path=xl/ctrlProps/ctrlProp107.xml><?xml version="1.0" encoding="utf-8"?>
<formControlPr xmlns="http://schemas.microsoft.com/office/spreadsheetml/2009/9/main" objectType="CheckBox" fmlaLink="$J$131" lockText="1" noThreeD="1"/>
</file>

<file path=xl/ctrlProps/ctrlProp108.xml><?xml version="1.0" encoding="utf-8"?>
<formControlPr xmlns="http://schemas.microsoft.com/office/spreadsheetml/2009/9/main" objectType="CheckBox" fmlaLink="$J$132" lockText="1" noThreeD="1"/>
</file>

<file path=xl/ctrlProps/ctrlProp109.xml><?xml version="1.0" encoding="utf-8"?>
<formControlPr xmlns="http://schemas.microsoft.com/office/spreadsheetml/2009/9/main" objectType="CheckBox" fmlaLink="$J$133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J$134" lockText="1" noThreeD="1"/>
</file>

<file path=xl/ctrlProps/ctrlProp111.xml><?xml version="1.0" encoding="utf-8"?>
<formControlPr xmlns="http://schemas.microsoft.com/office/spreadsheetml/2009/9/main" objectType="CheckBox" fmlaLink="$J$135" lockText="1" noThreeD="1"/>
</file>

<file path=xl/ctrlProps/ctrlProp112.xml><?xml version="1.0" encoding="utf-8"?>
<formControlPr xmlns="http://schemas.microsoft.com/office/spreadsheetml/2009/9/main" objectType="CheckBox" fmlaLink="$J$138" lockText="1" noThreeD="1"/>
</file>

<file path=xl/ctrlProps/ctrlProp113.xml><?xml version="1.0" encoding="utf-8"?>
<formControlPr xmlns="http://schemas.microsoft.com/office/spreadsheetml/2009/9/main" objectType="CheckBox" fmlaLink="$J$139" lockText="1" noThreeD="1"/>
</file>

<file path=xl/ctrlProps/ctrlProp114.xml><?xml version="1.0" encoding="utf-8"?>
<formControlPr xmlns="http://schemas.microsoft.com/office/spreadsheetml/2009/9/main" objectType="CheckBox" fmlaLink="$J$140" lockText="1" noThreeD="1"/>
</file>

<file path=xl/ctrlProps/ctrlProp115.xml><?xml version="1.0" encoding="utf-8"?>
<formControlPr xmlns="http://schemas.microsoft.com/office/spreadsheetml/2009/9/main" objectType="CheckBox" fmlaLink="$J$141" lockText="1" noThreeD="1"/>
</file>

<file path=xl/ctrlProps/ctrlProp116.xml><?xml version="1.0" encoding="utf-8"?>
<formControlPr xmlns="http://schemas.microsoft.com/office/spreadsheetml/2009/9/main" objectType="CheckBox" fmlaLink="$J$144" lockText="1" noThreeD="1"/>
</file>

<file path=xl/ctrlProps/ctrlProp117.xml><?xml version="1.0" encoding="utf-8"?>
<formControlPr xmlns="http://schemas.microsoft.com/office/spreadsheetml/2009/9/main" objectType="CheckBox" fmlaLink="$J$145" lockText="1" noThreeD="1"/>
</file>

<file path=xl/ctrlProps/ctrlProp118.xml><?xml version="1.0" encoding="utf-8"?>
<formControlPr xmlns="http://schemas.microsoft.com/office/spreadsheetml/2009/9/main" objectType="CheckBox" fmlaLink="$J$146" lockText="1" noThreeD="1"/>
</file>

<file path=xl/ctrlProps/ctrlProp119.xml><?xml version="1.0" encoding="utf-8"?>
<formControlPr xmlns="http://schemas.microsoft.com/office/spreadsheetml/2009/9/main" objectType="CheckBox" fmlaLink="$J$14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J$150" lockText="1" noThreeD="1"/>
</file>

<file path=xl/ctrlProps/ctrlProp121.xml><?xml version="1.0" encoding="utf-8"?>
<formControlPr xmlns="http://schemas.microsoft.com/office/spreadsheetml/2009/9/main" objectType="CheckBox" fmlaLink="$J$151" lockText="1" noThreeD="1"/>
</file>

<file path=xl/ctrlProps/ctrlProp122.xml><?xml version="1.0" encoding="utf-8"?>
<formControlPr xmlns="http://schemas.microsoft.com/office/spreadsheetml/2009/9/main" objectType="CheckBox" fmlaLink="$J$152" lockText="1" noThreeD="1"/>
</file>

<file path=xl/ctrlProps/ctrlProp123.xml><?xml version="1.0" encoding="utf-8"?>
<formControlPr xmlns="http://schemas.microsoft.com/office/spreadsheetml/2009/9/main" objectType="CheckBox" fmlaLink="$J$153" lockText="1" noThreeD="1"/>
</file>

<file path=xl/ctrlProps/ctrlProp124.xml><?xml version="1.0" encoding="utf-8"?>
<formControlPr xmlns="http://schemas.microsoft.com/office/spreadsheetml/2009/9/main" objectType="CheckBox" fmlaLink="$J$157" lockText="1" noThreeD="1"/>
</file>

<file path=xl/ctrlProps/ctrlProp125.xml><?xml version="1.0" encoding="utf-8"?>
<formControlPr xmlns="http://schemas.microsoft.com/office/spreadsheetml/2009/9/main" objectType="CheckBox" fmlaLink="$J$158" lockText="1" noThreeD="1"/>
</file>

<file path=xl/ctrlProps/ctrlProp126.xml><?xml version="1.0" encoding="utf-8"?>
<formControlPr xmlns="http://schemas.microsoft.com/office/spreadsheetml/2009/9/main" objectType="CheckBox" fmlaLink="$J$159" lockText="1" noThreeD="1"/>
</file>

<file path=xl/ctrlProps/ctrlProp127.xml><?xml version="1.0" encoding="utf-8"?>
<formControlPr xmlns="http://schemas.microsoft.com/office/spreadsheetml/2009/9/main" objectType="CheckBox" fmlaLink="$J$160" lockText="1" noThreeD="1"/>
</file>

<file path=xl/ctrlProps/ctrlProp128.xml><?xml version="1.0" encoding="utf-8"?>
<formControlPr xmlns="http://schemas.microsoft.com/office/spreadsheetml/2009/9/main" objectType="CheckBox" fmlaLink="$J$161" lockText="1" noThreeD="1"/>
</file>

<file path=xl/ctrlProps/ctrlProp129.xml><?xml version="1.0" encoding="utf-8"?>
<formControlPr xmlns="http://schemas.microsoft.com/office/spreadsheetml/2009/9/main" objectType="CheckBox" fmlaLink="$J$16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J$165" lockText="1" noThreeD="1"/>
</file>

<file path=xl/ctrlProps/ctrlProp131.xml><?xml version="1.0" encoding="utf-8"?>
<formControlPr xmlns="http://schemas.microsoft.com/office/spreadsheetml/2009/9/main" objectType="CheckBox" fmlaLink="$J$166" lockText="1" noThreeD="1"/>
</file>

<file path=xl/ctrlProps/ctrlProp132.xml><?xml version="1.0" encoding="utf-8"?>
<formControlPr xmlns="http://schemas.microsoft.com/office/spreadsheetml/2009/9/main" objectType="CheckBox" fmlaLink="$J$167" lockText="1" noThreeD="1"/>
</file>

<file path=xl/ctrlProps/ctrlProp133.xml><?xml version="1.0" encoding="utf-8"?>
<formControlPr xmlns="http://schemas.microsoft.com/office/spreadsheetml/2009/9/main" objectType="CheckBox" fmlaLink="$J$170" lockText="1" noThreeD="1"/>
</file>

<file path=xl/ctrlProps/ctrlProp134.xml><?xml version="1.0" encoding="utf-8"?>
<formControlPr xmlns="http://schemas.microsoft.com/office/spreadsheetml/2009/9/main" objectType="CheckBox" fmlaLink="$J$171" lockText="1" noThreeD="1"/>
</file>

<file path=xl/ctrlProps/ctrlProp135.xml><?xml version="1.0" encoding="utf-8"?>
<formControlPr xmlns="http://schemas.microsoft.com/office/spreadsheetml/2009/9/main" objectType="CheckBox" fmlaLink="$J$172" lockText="1" noThreeD="1"/>
</file>

<file path=xl/ctrlProps/ctrlProp136.xml><?xml version="1.0" encoding="utf-8"?>
<formControlPr xmlns="http://schemas.microsoft.com/office/spreadsheetml/2009/9/main" objectType="CheckBox" fmlaLink="$J$173" lockText="1" noThreeD="1"/>
</file>

<file path=xl/ctrlProps/ctrlProp137.xml><?xml version="1.0" encoding="utf-8"?>
<formControlPr xmlns="http://schemas.microsoft.com/office/spreadsheetml/2009/9/main" objectType="CheckBox" fmlaLink="$J$174" lockText="1" noThreeD="1"/>
</file>

<file path=xl/ctrlProps/ctrlProp138.xml><?xml version="1.0" encoding="utf-8"?>
<formControlPr xmlns="http://schemas.microsoft.com/office/spreadsheetml/2009/9/main" objectType="CheckBox" fmlaLink="$J$175" lockText="1" noThreeD="1"/>
</file>

<file path=xl/ctrlProps/ctrlProp139.xml><?xml version="1.0" encoding="utf-8"?>
<formControlPr xmlns="http://schemas.microsoft.com/office/spreadsheetml/2009/9/main" objectType="CheckBox" fmlaLink="$J$176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$J$177" lockText="1" noThreeD="1"/>
</file>

<file path=xl/ctrlProps/ctrlProp141.xml><?xml version="1.0" encoding="utf-8"?>
<formControlPr xmlns="http://schemas.microsoft.com/office/spreadsheetml/2009/9/main" objectType="CheckBox" fmlaLink="$J$178" lockText="1" noThreeD="1"/>
</file>

<file path=xl/ctrlProps/ctrlProp142.xml><?xml version="1.0" encoding="utf-8"?>
<formControlPr xmlns="http://schemas.microsoft.com/office/spreadsheetml/2009/9/main" objectType="CheckBox" fmlaLink="$J$179" lockText="1" noThreeD="1"/>
</file>

<file path=xl/ctrlProps/ctrlProp143.xml><?xml version="1.0" encoding="utf-8"?>
<formControlPr xmlns="http://schemas.microsoft.com/office/spreadsheetml/2009/9/main" objectType="CheckBox" fmlaLink="$J$180" lockText="1" noThreeD="1"/>
</file>

<file path=xl/ctrlProps/ctrlProp144.xml><?xml version="1.0" encoding="utf-8"?>
<formControlPr xmlns="http://schemas.microsoft.com/office/spreadsheetml/2009/9/main" objectType="CheckBox" fmlaLink="$J$181" lockText="1" noThreeD="1"/>
</file>

<file path=xl/ctrlProps/ctrlProp145.xml><?xml version="1.0" encoding="utf-8"?>
<formControlPr xmlns="http://schemas.microsoft.com/office/spreadsheetml/2009/9/main" objectType="CheckBox" fmlaLink="$J$182" lockText="1" noThreeD="1"/>
</file>

<file path=xl/ctrlProps/ctrlProp146.xml><?xml version="1.0" encoding="utf-8"?>
<formControlPr xmlns="http://schemas.microsoft.com/office/spreadsheetml/2009/9/main" objectType="CheckBox" fmlaLink="$J$183" lockText="1" noThreeD="1"/>
</file>

<file path=xl/ctrlProps/ctrlProp147.xml><?xml version="1.0" encoding="utf-8"?>
<formControlPr xmlns="http://schemas.microsoft.com/office/spreadsheetml/2009/9/main" objectType="CheckBox" fmlaLink="$J$184" lockText="1" noThreeD="1"/>
</file>

<file path=xl/ctrlProps/ctrlProp148.xml><?xml version="1.0" encoding="utf-8"?>
<formControlPr xmlns="http://schemas.microsoft.com/office/spreadsheetml/2009/9/main" objectType="CheckBox" fmlaLink="$J$185" lockText="1" noThreeD="1"/>
</file>

<file path=xl/ctrlProps/ctrlProp149.xml><?xml version="1.0" encoding="utf-8"?>
<formControlPr xmlns="http://schemas.microsoft.com/office/spreadsheetml/2009/9/main" objectType="CheckBox" fmlaLink="$J$186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J$187" lockText="1" noThreeD="1"/>
</file>

<file path=xl/ctrlProps/ctrlProp151.xml><?xml version="1.0" encoding="utf-8"?>
<formControlPr xmlns="http://schemas.microsoft.com/office/spreadsheetml/2009/9/main" objectType="CheckBox" fmlaLink="$J$188" lockText="1" noThreeD="1"/>
</file>

<file path=xl/ctrlProps/ctrlProp152.xml><?xml version="1.0" encoding="utf-8"?>
<formControlPr xmlns="http://schemas.microsoft.com/office/spreadsheetml/2009/9/main" objectType="CheckBox" fmlaLink="$J$189" lockText="1" noThreeD="1"/>
</file>

<file path=xl/ctrlProps/ctrlProp153.xml><?xml version="1.0" encoding="utf-8"?>
<formControlPr xmlns="http://schemas.microsoft.com/office/spreadsheetml/2009/9/main" objectType="CheckBox" fmlaLink="$J$190" lockText="1" noThreeD="1"/>
</file>

<file path=xl/ctrlProps/ctrlProp154.xml><?xml version="1.0" encoding="utf-8"?>
<formControlPr xmlns="http://schemas.microsoft.com/office/spreadsheetml/2009/9/main" objectType="CheckBox" fmlaLink="$J$191" lockText="1" noThreeD="1"/>
</file>

<file path=xl/ctrlProps/ctrlProp155.xml><?xml version="1.0" encoding="utf-8"?>
<formControlPr xmlns="http://schemas.microsoft.com/office/spreadsheetml/2009/9/main" objectType="CheckBox" fmlaLink="$J$192" lockText="1" noThreeD="1"/>
</file>

<file path=xl/ctrlProps/ctrlProp156.xml><?xml version="1.0" encoding="utf-8"?>
<formControlPr xmlns="http://schemas.microsoft.com/office/spreadsheetml/2009/9/main" objectType="CheckBox" fmlaLink="$J$193" lockText="1" noThreeD="1"/>
</file>

<file path=xl/ctrlProps/ctrlProp157.xml><?xml version="1.0" encoding="utf-8"?>
<formControlPr xmlns="http://schemas.microsoft.com/office/spreadsheetml/2009/9/main" objectType="CheckBox" fmlaLink="$J$194" lockText="1" noThreeD="1"/>
</file>

<file path=xl/ctrlProps/ctrlProp158.xml><?xml version="1.0" encoding="utf-8"?>
<formControlPr xmlns="http://schemas.microsoft.com/office/spreadsheetml/2009/9/main" objectType="CheckBox" fmlaLink="$J$195" lockText="1" noThreeD="1"/>
</file>

<file path=xl/ctrlProps/ctrlProp159.xml><?xml version="1.0" encoding="utf-8"?>
<formControlPr xmlns="http://schemas.microsoft.com/office/spreadsheetml/2009/9/main" objectType="CheckBox" fmlaLink="$J$196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fmlaLink="$J$197" lockText="1" noThreeD="1"/>
</file>

<file path=xl/ctrlProps/ctrlProp161.xml><?xml version="1.0" encoding="utf-8"?>
<formControlPr xmlns="http://schemas.microsoft.com/office/spreadsheetml/2009/9/main" objectType="CheckBox" fmlaLink="$J$198" lockText="1" noThreeD="1"/>
</file>

<file path=xl/ctrlProps/ctrlProp162.xml><?xml version="1.0" encoding="utf-8"?>
<formControlPr xmlns="http://schemas.microsoft.com/office/spreadsheetml/2009/9/main" objectType="CheckBox" fmlaLink="$J$199" lockText="1" noThreeD="1"/>
</file>

<file path=xl/ctrlProps/ctrlProp163.xml><?xml version="1.0" encoding="utf-8"?>
<formControlPr xmlns="http://schemas.microsoft.com/office/spreadsheetml/2009/9/main" objectType="CheckBox" fmlaLink="$J$200" lockText="1" noThreeD="1"/>
</file>

<file path=xl/ctrlProps/ctrlProp164.xml><?xml version="1.0" encoding="utf-8"?>
<formControlPr xmlns="http://schemas.microsoft.com/office/spreadsheetml/2009/9/main" objectType="CheckBox" fmlaLink="$J$201" lockText="1" noThreeD="1"/>
</file>

<file path=xl/ctrlProps/ctrlProp165.xml><?xml version="1.0" encoding="utf-8"?>
<formControlPr xmlns="http://schemas.microsoft.com/office/spreadsheetml/2009/9/main" objectType="CheckBox" fmlaLink="$J$202" lockText="1" noThreeD="1"/>
</file>

<file path=xl/ctrlProps/ctrlProp166.xml><?xml version="1.0" encoding="utf-8"?>
<formControlPr xmlns="http://schemas.microsoft.com/office/spreadsheetml/2009/9/main" objectType="CheckBox" fmlaLink="$J$203" lockText="1" noThreeD="1"/>
</file>

<file path=xl/ctrlProps/ctrlProp167.xml><?xml version="1.0" encoding="utf-8"?>
<formControlPr xmlns="http://schemas.microsoft.com/office/spreadsheetml/2009/9/main" objectType="CheckBox" fmlaLink="$J$204" lockText="1" noThreeD="1"/>
</file>

<file path=xl/ctrlProps/ctrlProp168.xml><?xml version="1.0" encoding="utf-8"?>
<formControlPr xmlns="http://schemas.microsoft.com/office/spreadsheetml/2009/9/main" objectType="CheckBox" fmlaLink="$J$205" lockText="1" noThreeD="1"/>
</file>

<file path=xl/ctrlProps/ctrlProp169.xml><?xml version="1.0" encoding="utf-8"?>
<formControlPr xmlns="http://schemas.microsoft.com/office/spreadsheetml/2009/9/main" objectType="CheckBox" fmlaLink="$J$206" lockText="1" noThreeD="1"/>
</file>

<file path=xl/ctrlProps/ctrlProp17.xml><?xml version="1.0" encoding="utf-8"?>
<formControlPr xmlns="http://schemas.microsoft.com/office/spreadsheetml/2009/9/main" objectType="CheckBox" fmlaLink="$J$32" lockText="1" noThreeD="1"/>
</file>

<file path=xl/ctrlProps/ctrlProp170.xml><?xml version="1.0" encoding="utf-8"?>
<formControlPr xmlns="http://schemas.microsoft.com/office/spreadsheetml/2009/9/main" objectType="CheckBox" fmlaLink="$J$207" lockText="1" noThreeD="1"/>
</file>

<file path=xl/ctrlProps/ctrlProp171.xml><?xml version="1.0" encoding="utf-8"?>
<formControlPr xmlns="http://schemas.microsoft.com/office/spreadsheetml/2009/9/main" objectType="CheckBox" fmlaLink="$J$208" lockText="1" noThreeD="1"/>
</file>

<file path=xl/ctrlProps/ctrlProp172.xml><?xml version="1.0" encoding="utf-8"?>
<formControlPr xmlns="http://schemas.microsoft.com/office/spreadsheetml/2009/9/main" objectType="CheckBox" fmlaLink="$J$209" lockText="1" noThreeD="1"/>
</file>

<file path=xl/ctrlProps/ctrlProp173.xml><?xml version="1.0" encoding="utf-8"?>
<formControlPr xmlns="http://schemas.microsoft.com/office/spreadsheetml/2009/9/main" objectType="CheckBox" fmlaLink="$J$210" lockText="1" noThreeD="1"/>
</file>

<file path=xl/ctrlProps/ctrlProp174.xml><?xml version="1.0" encoding="utf-8"?>
<formControlPr xmlns="http://schemas.microsoft.com/office/spreadsheetml/2009/9/main" objectType="CheckBox" fmlaLink="$J$211" lockText="1" noThreeD="1"/>
</file>

<file path=xl/ctrlProps/ctrlProp175.xml><?xml version="1.0" encoding="utf-8"?>
<formControlPr xmlns="http://schemas.microsoft.com/office/spreadsheetml/2009/9/main" objectType="CheckBox" fmlaLink="$J$212" lockText="1" noThreeD="1"/>
</file>

<file path=xl/ctrlProps/ctrlProp176.xml><?xml version="1.0" encoding="utf-8"?>
<formControlPr xmlns="http://schemas.microsoft.com/office/spreadsheetml/2009/9/main" objectType="CheckBox" fmlaLink="$J$213" lockText="1" noThreeD="1"/>
</file>

<file path=xl/ctrlProps/ctrlProp177.xml><?xml version="1.0" encoding="utf-8"?>
<formControlPr xmlns="http://schemas.microsoft.com/office/spreadsheetml/2009/9/main" objectType="CheckBox" fmlaLink="$J$4" lockText="1" noThreeD="1"/>
</file>

<file path=xl/ctrlProps/ctrlProp178.xml><?xml version="1.0" encoding="utf-8"?>
<formControlPr xmlns="http://schemas.microsoft.com/office/spreadsheetml/2009/9/main" objectType="CheckBox" fmlaLink="$J$5" lockText="1" noThreeD="1"/>
</file>

<file path=xl/ctrlProps/ctrlProp179.xml><?xml version="1.0" encoding="utf-8"?>
<formControlPr xmlns="http://schemas.microsoft.com/office/spreadsheetml/2009/9/main" objectType="CheckBox" fmlaLink="$J$6" lockText="1" noThreeD="1"/>
</file>

<file path=xl/ctrlProps/ctrlProp18.xml><?xml version="1.0" encoding="utf-8"?>
<formControlPr xmlns="http://schemas.microsoft.com/office/spreadsheetml/2009/9/main" objectType="CheckBox" fmlaLink="$J$33" lockText="1" noThreeD="1"/>
</file>

<file path=xl/ctrlProps/ctrlProp180.xml><?xml version="1.0" encoding="utf-8"?>
<formControlPr xmlns="http://schemas.microsoft.com/office/spreadsheetml/2009/9/main" objectType="CheckBox" fmlaLink="$J$7" lockText="1" noThreeD="1"/>
</file>

<file path=xl/ctrlProps/ctrlProp181.xml><?xml version="1.0" encoding="utf-8"?>
<formControlPr xmlns="http://schemas.microsoft.com/office/spreadsheetml/2009/9/main" objectType="CheckBox" fmlaLink="$J$8" lockText="1" noThreeD="1"/>
</file>

<file path=xl/ctrlProps/ctrlProp182.xml><?xml version="1.0" encoding="utf-8"?>
<formControlPr xmlns="http://schemas.microsoft.com/office/spreadsheetml/2009/9/main" objectType="CheckBox" fmlaLink="$J$9" lockText="1" noThreeD="1"/>
</file>

<file path=xl/ctrlProps/ctrlProp183.xml><?xml version="1.0" encoding="utf-8"?>
<formControlPr xmlns="http://schemas.microsoft.com/office/spreadsheetml/2009/9/main" objectType="CheckBox" fmlaLink="$J$10" lockText="1" noThreeD="1"/>
</file>

<file path=xl/ctrlProps/ctrlProp184.xml><?xml version="1.0" encoding="utf-8"?>
<formControlPr xmlns="http://schemas.microsoft.com/office/spreadsheetml/2009/9/main" objectType="CheckBox" fmlaLink="$J$11" lockText="1" noThreeD="1"/>
</file>

<file path=xl/ctrlProps/ctrlProp185.xml><?xml version="1.0" encoding="utf-8"?>
<formControlPr xmlns="http://schemas.microsoft.com/office/spreadsheetml/2009/9/main" objectType="CheckBox" fmlaLink="$J$12" lockText="1" noThreeD="1"/>
</file>

<file path=xl/ctrlProps/ctrlProp186.xml><?xml version="1.0" encoding="utf-8"?>
<formControlPr xmlns="http://schemas.microsoft.com/office/spreadsheetml/2009/9/main" objectType="CheckBox" fmlaLink="$J$13" lockText="1" noThreeD="1"/>
</file>

<file path=xl/ctrlProps/ctrlProp187.xml><?xml version="1.0" encoding="utf-8"?>
<formControlPr xmlns="http://schemas.microsoft.com/office/spreadsheetml/2009/9/main" objectType="CheckBox" fmlaLink="$J$14" lockText="1" noThreeD="1"/>
</file>

<file path=xl/ctrlProps/ctrlProp188.xml><?xml version="1.0" encoding="utf-8"?>
<formControlPr xmlns="http://schemas.microsoft.com/office/spreadsheetml/2009/9/main" objectType="CheckBox" fmlaLink="$J$15" lockText="1" noThreeD="1"/>
</file>

<file path=xl/ctrlProps/ctrlProp189.xml><?xml version="1.0" encoding="utf-8"?>
<formControlPr xmlns="http://schemas.microsoft.com/office/spreadsheetml/2009/9/main" objectType="CheckBox" fmlaLink="$J$16" lockText="1" noThreeD="1"/>
</file>

<file path=xl/ctrlProps/ctrlProp19.xml><?xml version="1.0" encoding="utf-8"?>
<formControlPr xmlns="http://schemas.microsoft.com/office/spreadsheetml/2009/9/main" objectType="CheckBox" fmlaLink="$J$36" lockText="1" noThreeD="1"/>
</file>

<file path=xl/ctrlProps/ctrlProp190.xml><?xml version="1.0" encoding="utf-8"?>
<formControlPr xmlns="http://schemas.microsoft.com/office/spreadsheetml/2009/9/main" objectType="CheckBox" fmlaLink="$J$17" lockText="1" noThreeD="1"/>
</file>

<file path=xl/ctrlProps/ctrlProp191.xml><?xml version="1.0" encoding="utf-8"?>
<formControlPr xmlns="http://schemas.microsoft.com/office/spreadsheetml/2009/9/main" objectType="CheckBox" fmlaLink="$J$18" lockText="1" noThreeD="1"/>
</file>

<file path=xl/ctrlProps/ctrlProp192.xml><?xml version="1.0" encoding="utf-8"?>
<formControlPr xmlns="http://schemas.microsoft.com/office/spreadsheetml/2009/9/main" objectType="CheckBox" fmlaLink="$J$19" lockText="1" noThreeD="1"/>
</file>

<file path=xl/ctrlProps/ctrlProp193.xml><?xml version="1.0" encoding="utf-8"?>
<formControlPr xmlns="http://schemas.microsoft.com/office/spreadsheetml/2009/9/main" objectType="CheckBox" fmlaLink="$J$20" lockText="1" noThreeD="1"/>
</file>

<file path=xl/ctrlProps/ctrlProp194.xml><?xml version="1.0" encoding="utf-8"?>
<formControlPr xmlns="http://schemas.microsoft.com/office/spreadsheetml/2009/9/main" objectType="CheckBox" fmlaLink="$J$21" lockText="1" noThreeD="1"/>
</file>

<file path=xl/ctrlProps/ctrlProp195.xml><?xml version="1.0" encoding="utf-8"?>
<formControlPr xmlns="http://schemas.microsoft.com/office/spreadsheetml/2009/9/main" objectType="CheckBox" fmlaLink="$J$22" lockText="1" noThreeD="1"/>
</file>

<file path=xl/ctrlProps/ctrlProp196.xml><?xml version="1.0" encoding="utf-8"?>
<formControlPr xmlns="http://schemas.microsoft.com/office/spreadsheetml/2009/9/main" objectType="CheckBox" fmlaLink="$J$23" lockText="1" noThreeD="1"/>
</file>

<file path=xl/ctrlProps/ctrlProp197.xml><?xml version="1.0" encoding="utf-8"?>
<formControlPr xmlns="http://schemas.microsoft.com/office/spreadsheetml/2009/9/main" objectType="CheckBox" fmlaLink="$J$24" lockText="1" noThreeD="1"/>
</file>

<file path=xl/ctrlProps/ctrlProp198.xml><?xml version="1.0" encoding="utf-8"?>
<formControlPr xmlns="http://schemas.microsoft.com/office/spreadsheetml/2009/9/main" objectType="CheckBox" fmlaLink="$J$35" lockText="1" noThreeD="1"/>
</file>

<file path=xl/ctrlProps/ctrlProp199.xml><?xml version="1.0" encoding="utf-8"?>
<formControlPr xmlns="http://schemas.microsoft.com/office/spreadsheetml/2009/9/main" objectType="CheckBox" fmlaLink="$J$34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J$37" lockText="1" noThreeD="1"/>
</file>

<file path=xl/ctrlProps/ctrlProp200.xml><?xml version="1.0" encoding="utf-8"?>
<formControlPr xmlns="http://schemas.microsoft.com/office/spreadsheetml/2009/9/main" objectType="CheckBox" fmlaLink="$J$36" lockText="1" noThreeD="1"/>
</file>

<file path=xl/ctrlProps/ctrlProp201.xml><?xml version="1.0" encoding="utf-8"?>
<formControlPr xmlns="http://schemas.microsoft.com/office/spreadsheetml/2009/9/main" objectType="CheckBox" fmlaLink="$J$37" lockText="1" noThreeD="1"/>
</file>

<file path=xl/ctrlProps/ctrlProp202.xml><?xml version="1.0" encoding="utf-8"?>
<formControlPr xmlns="http://schemas.microsoft.com/office/spreadsheetml/2009/9/main" objectType="CheckBox" fmlaLink="$J$39" lockText="1" noThreeD="1"/>
</file>

<file path=xl/ctrlProps/ctrlProp203.xml><?xml version="1.0" encoding="utf-8"?>
<formControlPr xmlns="http://schemas.microsoft.com/office/spreadsheetml/2009/9/main" objectType="CheckBox" fmlaLink="$J$40" lockText="1" noThreeD="1"/>
</file>

<file path=xl/ctrlProps/ctrlProp204.xml><?xml version="1.0" encoding="utf-8"?>
<formControlPr xmlns="http://schemas.microsoft.com/office/spreadsheetml/2009/9/main" objectType="CheckBox" fmlaLink="$J$41" lockText="1" noThreeD="1"/>
</file>

<file path=xl/ctrlProps/ctrlProp205.xml><?xml version="1.0" encoding="utf-8"?>
<formControlPr xmlns="http://schemas.microsoft.com/office/spreadsheetml/2009/9/main" objectType="CheckBox" fmlaLink="$J$42" lockText="1" noThreeD="1"/>
</file>

<file path=xl/ctrlProps/ctrlProp206.xml><?xml version="1.0" encoding="utf-8"?>
<formControlPr xmlns="http://schemas.microsoft.com/office/spreadsheetml/2009/9/main" objectType="CheckBox" fmlaLink="$J$43" lockText="1" noThreeD="1"/>
</file>

<file path=xl/ctrlProps/ctrlProp207.xml><?xml version="1.0" encoding="utf-8"?>
<formControlPr xmlns="http://schemas.microsoft.com/office/spreadsheetml/2009/9/main" objectType="CheckBox" fmlaLink="$J$44" lockText="1" noThreeD="1"/>
</file>

<file path=xl/ctrlProps/ctrlProp208.xml><?xml version="1.0" encoding="utf-8"?>
<formControlPr xmlns="http://schemas.microsoft.com/office/spreadsheetml/2009/9/main" objectType="CheckBox" fmlaLink="$J$46" lockText="1" noThreeD="1"/>
</file>

<file path=xl/ctrlProps/ctrlProp209.xml><?xml version="1.0" encoding="utf-8"?>
<formControlPr xmlns="http://schemas.microsoft.com/office/spreadsheetml/2009/9/main" objectType="CheckBox" fmlaLink="$J$33" lockText="1" noThreeD="1"/>
</file>

<file path=xl/ctrlProps/ctrlProp21.xml><?xml version="1.0" encoding="utf-8"?>
<formControlPr xmlns="http://schemas.microsoft.com/office/spreadsheetml/2009/9/main" objectType="CheckBox" fmlaLink="$J$38" lockText="1" noThreeD="1"/>
</file>

<file path=xl/ctrlProps/ctrlProp210.xml><?xml version="1.0" encoding="utf-8"?>
<formControlPr xmlns="http://schemas.microsoft.com/office/spreadsheetml/2009/9/main" objectType="CheckBox" fmlaLink="$J$31" lockText="1" noThreeD="1"/>
</file>

<file path=xl/ctrlProps/ctrlProp211.xml><?xml version="1.0" encoding="utf-8"?>
<formControlPr xmlns="http://schemas.microsoft.com/office/spreadsheetml/2009/9/main" objectType="CheckBox" fmlaLink="$J$30" lockText="1" noThreeD="1"/>
</file>

<file path=xl/ctrlProps/ctrlProp212.xml><?xml version="1.0" encoding="utf-8"?>
<formControlPr xmlns="http://schemas.microsoft.com/office/spreadsheetml/2009/9/main" objectType="CheckBox" fmlaLink="$J$29" lockText="1" noThreeD="1"/>
</file>

<file path=xl/ctrlProps/ctrlProp213.xml><?xml version="1.0" encoding="utf-8"?>
<formControlPr xmlns="http://schemas.microsoft.com/office/spreadsheetml/2009/9/main" objectType="CheckBox" fmlaLink="$J$28" lockText="1" noThreeD="1"/>
</file>

<file path=xl/ctrlProps/ctrlProp214.xml><?xml version="1.0" encoding="utf-8"?>
<formControlPr xmlns="http://schemas.microsoft.com/office/spreadsheetml/2009/9/main" objectType="CheckBox" fmlaLink="$J$27" lockText="1" noThreeD="1"/>
</file>

<file path=xl/ctrlProps/ctrlProp215.xml><?xml version="1.0" encoding="utf-8"?>
<formControlPr xmlns="http://schemas.microsoft.com/office/spreadsheetml/2009/9/main" objectType="CheckBox" fmlaLink="$J$26" lockText="1" noThreeD="1"/>
</file>

<file path=xl/ctrlProps/ctrlProp216.xml><?xml version="1.0" encoding="utf-8"?>
<formControlPr xmlns="http://schemas.microsoft.com/office/spreadsheetml/2009/9/main" objectType="CheckBox" fmlaLink="$J$25" lockText="1" noThreeD="1"/>
</file>

<file path=xl/ctrlProps/ctrlProp217.xml><?xml version="1.0" encoding="utf-8"?>
<formControlPr xmlns="http://schemas.microsoft.com/office/spreadsheetml/2009/9/main" objectType="CheckBox" fmlaLink="$J$47" lockText="1" noThreeD="1"/>
</file>

<file path=xl/ctrlProps/ctrlProp218.xml><?xml version="1.0" encoding="utf-8"?>
<formControlPr xmlns="http://schemas.microsoft.com/office/spreadsheetml/2009/9/main" objectType="CheckBox" fmlaLink="$J$52" lockText="1" noThreeD="1"/>
</file>

<file path=xl/ctrlProps/ctrlProp219.xml><?xml version="1.0" encoding="utf-8"?>
<formControlPr xmlns="http://schemas.microsoft.com/office/spreadsheetml/2009/9/main" objectType="CheckBox" fmlaLink="$J$48" lockText="1" noThreeD="1"/>
</file>

<file path=xl/ctrlProps/ctrlProp22.xml><?xml version="1.0" encoding="utf-8"?>
<formControlPr xmlns="http://schemas.microsoft.com/office/spreadsheetml/2009/9/main" objectType="CheckBox" fmlaLink="$J$39" lockText="1" noThreeD="1"/>
</file>

<file path=xl/ctrlProps/ctrlProp220.xml><?xml version="1.0" encoding="utf-8"?>
<formControlPr xmlns="http://schemas.microsoft.com/office/spreadsheetml/2009/9/main" objectType="CheckBox" fmlaLink="$J$49" lockText="1" noThreeD="1"/>
</file>

<file path=xl/ctrlProps/ctrlProp221.xml><?xml version="1.0" encoding="utf-8"?>
<formControlPr xmlns="http://schemas.microsoft.com/office/spreadsheetml/2009/9/main" objectType="CheckBox" fmlaLink="$J$50" lockText="1" noThreeD="1"/>
</file>

<file path=xl/ctrlProps/ctrlProp222.xml><?xml version="1.0" encoding="utf-8"?>
<formControlPr xmlns="http://schemas.microsoft.com/office/spreadsheetml/2009/9/main" objectType="CheckBox" fmlaLink="$J$51" lockText="1" noThreeD="1"/>
</file>

<file path=xl/ctrlProps/ctrlProp223.xml><?xml version="1.0" encoding="utf-8"?>
<formControlPr xmlns="http://schemas.microsoft.com/office/spreadsheetml/2009/9/main" objectType="CheckBox" fmlaLink="$J$54" lockText="1" noThreeD="1"/>
</file>

<file path=xl/ctrlProps/ctrlProp224.xml><?xml version="1.0" encoding="utf-8"?>
<formControlPr xmlns="http://schemas.microsoft.com/office/spreadsheetml/2009/9/main" objectType="CheckBox" fmlaLink="$J$57" lockText="1" noThreeD="1"/>
</file>

<file path=xl/ctrlProps/ctrlProp225.xml><?xml version="1.0" encoding="utf-8"?>
<formControlPr xmlns="http://schemas.microsoft.com/office/spreadsheetml/2009/9/main" objectType="CheckBox" fmlaLink="$J$56" lockText="1" noThreeD="1"/>
</file>

<file path=xl/ctrlProps/ctrlProp226.xml><?xml version="1.0" encoding="utf-8"?>
<formControlPr xmlns="http://schemas.microsoft.com/office/spreadsheetml/2009/9/main" objectType="CheckBox" fmlaLink="$J$55" lockText="1" noThreeD="1"/>
</file>

<file path=xl/ctrlProps/ctrlProp227.xml><?xml version="1.0" encoding="utf-8"?>
<formControlPr xmlns="http://schemas.microsoft.com/office/spreadsheetml/2009/9/main" objectType="CheckBox" fmlaLink="$J$53" lockText="1" noThreeD="1"/>
</file>

<file path=xl/ctrlProps/ctrlProp228.xml><?xml version="1.0" encoding="utf-8"?>
<formControlPr xmlns="http://schemas.microsoft.com/office/spreadsheetml/2009/9/main" objectType="CheckBox" fmlaLink="$J$58" lockText="1" noThreeD="1"/>
</file>

<file path=xl/ctrlProps/ctrlProp229.xml><?xml version="1.0" encoding="utf-8"?>
<formControlPr xmlns="http://schemas.microsoft.com/office/spreadsheetml/2009/9/main" objectType="CheckBox" fmlaLink="$J$59" lockText="1" noThreeD="1"/>
</file>

<file path=xl/ctrlProps/ctrlProp23.xml><?xml version="1.0" encoding="utf-8"?>
<formControlPr xmlns="http://schemas.microsoft.com/office/spreadsheetml/2009/9/main" objectType="CheckBox" fmlaLink="$J$45" lockText="1" noThreeD="1"/>
</file>

<file path=xl/ctrlProps/ctrlProp230.xml><?xml version="1.0" encoding="utf-8"?>
<formControlPr xmlns="http://schemas.microsoft.com/office/spreadsheetml/2009/9/main" objectType="CheckBox" fmlaLink="$J$60" lockText="1" noThreeD="1"/>
</file>

<file path=xl/ctrlProps/ctrlProp231.xml><?xml version="1.0" encoding="utf-8"?>
<formControlPr xmlns="http://schemas.microsoft.com/office/spreadsheetml/2009/9/main" objectType="CheckBox" fmlaLink="$J$61" lockText="1" noThreeD="1"/>
</file>

<file path=xl/ctrlProps/ctrlProp232.xml><?xml version="1.0" encoding="utf-8"?>
<formControlPr xmlns="http://schemas.microsoft.com/office/spreadsheetml/2009/9/main" objectType="CheckBox" fmlaLink="$J$62" lockText="1" noThreeD="1"/>
</file>

<file path=xl/ctrlProps/ctrlProp233.xml><?xml version="1.0" encoding="utf-8"?>
<formControlPr xmlns="http://schemas.microsoft.com/office/spreadsheetml/2009/9/main" objectType="CheckBox" fmlaLink="$J$63" lockText="1" noThreeD="1"/>
</file>

<file path=xl/ctrlProps/ctrlProp234.xml><?xml version="1.0" encoding="utf-8"?>
<formControlPr xmlns="http://schemas.microsoft.com/office/spreadsheetml/2009/9/main" objectType="CheckBox" fmlaLink="$J$64" lockText="1" noThreeD="1"/>
</file>

<file path=xl/ctrlProps/ctrlProp235.xml><?xml version="1.0" encoding="utf-8"?>
<formControlPr xmlns="http://schemas.microsoft.com/office/spreadsheetml/2009/9/main" objectType="CheckBox" fmlaLink="$J$65" lockText="1" noThreeD="1"/>
</file>

<file path=xl/ctrlProps/ctrlProp236.xml><?xml version="1.0" encoding="utf-8"?>
<formControlPr xmlns="http://schemas.microsoft.com/office/spreadsheetml/2009/9/main" objectType="CheckBox" fmlaLink="$J$66" lockText="1" noThreeD="1"/>
</file>

<file path=xl/ctrlProps/ctrlProp237.xml><?xml version="1.0" encoding="utf-8"?>
<formControlPr xmlns="http://schemas.microsoft.com/office/spreadsheetml/2009/9/main" objectType="CheckBox" fmlaLink="$J$69" lockText="1" noThreeD="1"/>
</file>

<file path=xl/ctrlProps/ctrlProp238.xml><?xml version="1.0" encoding="utf-8"?>
<formControlPr xmlns="http://schemas.microsoft.com/office/spreadsheetml/2009/9/main" objectType="CheckBox" fmlaLink="$J$71" lockText="1" noThreeD="1"/>
</file>

<file path=xl/ctrlProps/ctrlProp239.xml><?xml version="1.0" encoding="utf-8"?>
<formControlPr xmlns="http://schemas.microsoft.com/office/spreadsheetml/2009/9/main" objectType="CheckBox" fmlaLink="$J$72" lockText="1" noThreeD="1"/>
</file>

<file path=xl/ctrlProps/ctrlProp24.xml><?xml version="1.0" encoding="utf-8"?>
<formControlPr xmlns="http://schemas.microsoft.com/office/spreadsheetml/2009/9/main" objectType="CheckBox" fmlaLink="$J$35" lockText="1" noThreeD="1"/>
</file>

<file path=xl/ctrlProps/ctrlProp240.xml><?xml version="1.0" encoding="utf-8"?>
<formControlPr xmlns="http://schemas.microsoft.com/office/spreadsheetml/2009/9/main" objectType="CheckBox" fmlaLink="$J$73" lockText="1" noThreeD="1"/>
</file>

<file path=xl/ctrlProps/ctrlProp241.xml><?xml version="1.0" encoding="utf-8"?>
<formControlPr xmlns="http://schemas.microsoft.com/office/spreadsheetml/2009/9/main" objectType="CheckBox" fmlaLink="$J$74" lockText="1" noThreeD="1"/>
</file>

<file path=xl/ctrlProps/ctrlProp242.xml><?xml version="1.0" encoding="utf-8"?>
<formControlPr xmlns="http://schemas.microsoft.com/office/spreadsheetml/2009/9/main" objectType="CheckBox" fmlaLink="$J$75" lockText="1" noThreeD="1"/>
</file>

<file path=xl/ctrlProps/ctrlProp243.xml><?xml version="1.0" encoding="utf-8"?>
<formControlPr xmlns="http://schemas.microsoft.com/office/spreadsheetml/2009/9/main" objectType="CheckBox" fmlaLink="$J$76" lockText="1" noThreeD="1"/>
</file>

<file path=xl/ctrlProps/ctrlProp244.xml><?xml version="1.0" encoding="utf-8"?>
<formControlPr xmlns="http://schemas.microsoft.com/office/spreadsheetml/2009/9/main" objectType="CheckBox" fmlaLink="$J$77" lockText="1" noThreeD="1"/>
</file>

<file path=xl/ctrlProps/ctrlProp245.xml><?xml version="1.0" encoding="utf-8"?>
<formControlPr xmlns="http://schemas.microsoft.com/office/spreadsheetml/2009/9/main" objectType="CheckBox" fmlaLink="$J$80" lockText="1" noThreeD="1"/>
</file>

<file path=xl/ctrlProps/ctrlProp246.xml><?xml version="1.0" encoding="utf-8"?>
<formControlPr xmlns="http://schemas.microsoft.com/office/spreadsheetml/2009/9/main" objectType="CheckBox" fmlaLink="$J$81" lockText="1" noThreeD="1"/>
</file>

<file path=xl/ctrlProps/ctrlProp247.xml><?xml version="1.0" encoding="utf-8"?>
<formControlPr xmlns="http://schemas.microsoft.com/office/spreadsheetml/2009/9/main" objectType="CheckBox" fmlaLink="$J$82" lockText="1" noThreeD="1"/>
</file>

<file path=xl/ctrlProps/ctrlProp248.xml><?xml version="1.0" encoding="utf-8"?>
<formControlPr xmlns="http://schemas.microsoft.com/office/spreadsheetml/2009/9/main" objectType="CheckBox" fmlaLink="$J$85" lockText="1" noThreeD="1"/>
</file>

<file path=xl/ctrlProps/ctrlProp249.xml><?xml version="1.0" encoding="utf-8"?>
<formControlPr xmlns="http://schemas.microsoft.com/office/spreadsheetml/2009/9/main" objectType="CheckBox" fmlaLink="$J$86" lockText="1" noThreeD="1"/>
</file>

<file path=xl/ctrlProps/ctrlProp25.xml><?xml version="1.0" encoding="utf-8"?>
<formControlPr xmlns="http://schemas.microsoft.com/office/spreadsheetml/2009/9/main" objectType="CheckBox" fmlaLink="$J$5" lockText="1" noThreeD="1"/>
</file>

<file path=xl/ctrlProps/ctrlProp250.xml><?xml version="1.0" encoding="utf-8"?>
<formControlPr xmlns="http://schemas.microsoft.com/office/spreadsheetml/2009/9/main" objectType="CheckBox" fmlaLink="$J$87" lockText="1" noThreeD="1"/>
</file>

<file path=xl/ctrlProps/ctrlProp251.xml><?xml version="1.0" encoding="utf-8"?>
<formControlPr xmlns="http://schemas.microsoft.com/office/spreadsheetml/2009/9/main" objectType="CheckBox" fmlaLink="$J$88" lockText="1" noThreeD="1"/>
</file>

<file path=xl/ctrlProps/ctrlProp252.xml><?xml version="1.0" encoding="utf-8"?>
<formControlPr xmlns="http://schemas.microsoft.com/office/spreadsheetml/2009/9/main" objectType="CheckBox" fmlaLink="$J$90" lockText="1" noThreeD="1"/>
</file>

<file path=xl/ctrlProps/ctrlProp253.xml><?xml version="1.0" encoding="utf-8"?>
<formControlPr xmlns="http://schemas.microsoft.com/office/spreadsheetml/2009/9/main" objectType="CheckBox" fmlaLink="$J$92" lockText="1" noThreeD="1"/>
</file>

<file path=xl/ctrlProps/ctrlProp254.xml><?xml version="1.0" encoding="utf-8"?>
<formControlPr xmlns="http://schemas.microsoft.com/office/spreadsheetml/2009/9/main" objectType="CheckBox" fmlaLink="$J$93" lockText="1" noThreeD="1"/>
</file>

<file path=xl/ctrlProps/ctrlProp255.xml><?xml version="1.0" encoding="utf-8"?>
<formControlPr xmlns="http://schemas.microsoft.com/office/spreadsheetml/2009/9/main" objectType="CheckBox" fmlaLink="$J$95" lockText="1" noThreeD="1"/>
</file>

<file path=xl/ctrlProps/ctrlProp256.xml><?xml version="1.0" encoding="utf-8"?>
<formControlPr xmlns="http://schemas.microsoft.com/office/spreadsheetml/2009/9/main" objectType="CheckBox" fmlaLink="$J$96" lockText="1" noThreeD="1"/>
</file>

<file path=xl/ctrlProps/ctrlProp257.xml><?xml version="1.0" encoding="utf-8"?>
<formControlPr xmlns="http://schemas.microsoft.com/office/spreadsheetml/2009/9/main" objectType="CheckBox" fmlaLink="$J$97" lockText="1" noThreeD="1"/>
</file>

<file path=xl/ctrlProps/ctrlProp258.xml><?xml version="1.0" encoding="utf-8"?>
<formControlPr xmlns="http://schemas.microsoft.com/office/spreadsheetml/2009/9/main" objectType="CheckBox" fmlaLink="$J$98" lockText="1" noThreeD="1"/>
</file>

<file path=xl/ctrlProps/ctrlProp259.xml><?xml version="1.0" encoding="utf-8"?>
<formControlPr xmlns="http://schemas.microsoft.com/office/spreadsheetml/2009/9/main" objectType="CheckBox" fmlaLink="$J$99" lockText="1" noThreeD="1"/>
</file>

<file path=xl/ctrlProps/ctrlProp26.xml><?xml version="1.0" encoding="utf-8"?>
<formControlPr xmlns="http://schemas.microsoft.com/office/spreadsheetml/2009/9/main" objectType="CheckBox" fmlaLink="$J$6" lockText="1" noThreeD="1"/>
</file>

<file path=xl/ctrlProps/ctrlProp260.xml><?xml version="1.0" encoding="utf-8"?>
<formControlPr xmlns="http://schemas.microsoft.com/office/spreadsheetml/2009/9/main" objectType="CheckBox" fmlaLink="$J$101" lockText="1" noThreeD="1"/>
</file>

<file path=xl/ctrlProps/ctrlProp261.xml><?xml version="1.0" encoding="utf-8"?>
<formControlPr xmlns="http://schemas.microsoft.com/office/spreadsheetml/2009/9/main" objectType="CheckBox" fmlaLink="$J$102" lockText="1" noThreeD="1"/>
</file>

<file path=xl/ctrlProps/ctrlProp262.xml><?xml version="1.0" encoding="utf-8"?>
<formControlPr xmlns="http://schemas.microsoft.com/office/spreadsheetml/2009/9/main" objectType="CheckBox" fmlaLink="$J$103" lockText="1" noThreeD="1"/>
</file>

<file path=xl/ctrlProps/ctrlProp263.xml><?xml version="1.0" encoding="utf-8"?>
<formControlPr xmlns="http://schemas.microsoft.com/office/spreadsheetml/2009/9/main" objectType="CheckBox" fmlaLink="$J$67" lockText="1" noThreeD="1"/>
</file>

<file path=xl/ctrlProps/ctrlProp264.xml><?xml version="1.0" encoding="utf-8"?>
<formControlPr xmlns="http://schemas.microsoft.com/office/spreadsheetml/2009/9/main" objectType="CheckBox" fmlaLink="$J$68" lockText="1" noThreeD="1"/>
</file>

<file path=xl/ctrlProps/ctrlProp265.xml><?xml version="1.0" encoding="utf-8"?>
<formControlPr xmlns="http://schemas.microsoft.com/office/spreadsheetml/2009/9/main" objectType="CheckBox" fmlaLink="$J$89" lockText="1" noThreeD="1"/>
</file>

<file path=xl/ctrlProps/ctrlProp266.xml><?xml version="1.0" encoding="utf-8"?>
<formControlPr xmlns="http://schemas.microsoft.com/office/spreadsheetml/2009/9/main" objectType="CheckBox" fmlaLink="$J$47" lockText="1" noThreeD="1"/>
</file>

<file path=xl/ctrlProps/ctrlProp267.xml><?xml version="1.0" encoding="utf-8"?>
<formControlPr xmlns="http://schemas.microsoft.com/office/spreadsheetml/2009/9/main" objectType="CheckBox" fmlaLink="$J$48" lockText="1" noThreeD="1"/>
</file>

<file path=xl/ctrlProps/ctrlProp268.xml><?xml version="1.0" encoding="utf-8"?>
<formControlPr xmlns="http://schemas.microsoft.com/office/spreadsheetml/2009/9/main" objectType="CheckBox" fmlaLink="$J$49" lockText="1" noThreeD="1"/>
</file>

<file path=xl/ctrlProps/ctrlProp269.xml><?xml version="1.0" encoding="utf-8"?>
<formControlPr xmlns="http://schemas.microsoft.com/office/spreadsheetml/2009/9/main" objectType="CheckBox" fmlaLink="$J$50" lockText="1" noThreeD="1"/>
</file>

<file path=xl/ctrlProps/ctrlProp27.xml><?xml version="1.0" encoding="utf-8"?>
<formControlPr xmlns="http://schemas.microsoft.com/office/spreadsheetml/2009/9/main" objectType="CheckBox" fmlaLink="$J$7" lockText="1" noThreeD="1"/>
</file>

<file path=xl/ctrlProps/ctrlProp270.xml><?xml version="1.0" encoding="utf-8"?>
<formControlPr xmlns="http://schemas.microsoft.com/office/spreadsheetml/2009/9/main" objectType="CheckBox" fmlaLink="$J$51" lockText="1" noThreeD="1"/>
</file>

<file path=xl/ctrlProps/ctrlProp271.xml><?xml version="1.0" encoding="utf-8"?>
<formControlPr xmlns="http://schemas.microsoft.com/office/spreadsheetml/2009/9/main" objectType="CheckBox" fmlaLink="$J$52" lockText="1" noThreeD="1"/>
</file>

<file path=xl/ctrlProps/ctrlProp272.xml><?xml version="1.0" encoding="utf-8"?>
<formControlPr xmlns="http://schemas.microsoft.com/office/spreadsheetml/2009/9/main" objectType="CheckBox" fmlaLink="$J$53" lockText="1" noThreeD="1"/>
</file>

<file path=xl/ctrlProps/ctrlProp273.xml><?xml version="1.0" encoding="utf-8"?>
<formControlPr xmlns="http://schemas.microsoft.com/office/spreadsheetml/2009/9/main" objectType="CheckBox" fmlaLink="$J$55" lockText="1" noThreeD="1"/>
</file>

<file path=xl/ctrlProps/ctrlProp274.xml><?xml version="1.0" encoding="utf-8"?>
<formControlPr xmlns="http://schemas.microsoft.com/office/spreadsheetml/2009/9/main" objectType="CheckBox" fmlaLink="$J$56" lockText="1" noThreeD="1"/>
</file>

<file path=xl/ctrlProps/ctrlProp275.xml><?xml version="1.0" encoding="utf-8"?>
<formControlPr xmlns="http://schemas.microsoft.com/office/spreadsheetml/2009/9/main" objectType="CheckBox" fmlaLink="$J$57" lockText="1" noThreeD="1"/>
</file>

<file path=xl/ctrlProps/ctrlProp276.xml><?xml version="1.0" encoding="utf-8"?>
<formControlPr xmlns="http://schemas.microsoft.com/office/spreadsheetml/2009/9/main" objectType="CheckBox" fmlaLink="$J$60" lockText="1" noThreeD="1"/>
</file>

<file path=xl/ctrlProps/ctrlProp277.xml><?xml version="1.0" encoding="utf-8"?>
<formControlPr xmlns="http://schemas.microsoft.com/office/spreadsheetml/2009/9/main" objectType="CheckBox" fmlaLink="$J$61" lockText="1" noThreeD="1"/>
</file>

<file path=xl/ctrlProps/ctrlProp278.xml><?xml version="1.0" encoding="utf-8"?>
<formControlPr xmlns="http://schemas.microsoft.com/office/spreadsheetml/2009/9/main" objectType="CheckBox" fmlaLink="$J$62" lockText="1" noThreeD="1"/>
</file>

<file path=xl/ctrlProps/ctrlProp279.xml><?xml version="1.0" encoding="utf-8"?>
<formControlPr xmlns="http://schemas.microsoft.com/office/spreadsheetml/2009/9/main" objectType="CheckBox" fmlaLink="$J$63" lockText="1" noThreeD="1"/>
</file>

<file path=xl/ctrlProps/ctrlProp28.xml><?xml version="1.0" encoding="utf-8"?>
<formControlPr xmlns="http://schemas.microsoft.com/office/spreadsheetml/2009/9/main" objectType="CheckBox" fmlaLink="$J$9" lockText="1" noThreeD="1"/>
</file>

<file path=xl/ctrlProps/ctrlProp280.xml><?xml version="1.0" encoding="utf-8"?>
<formControlPr xmlns="http://schemas.microsoft.com/office/spreadsheetml/2009/9/main" objectType="CheckBox" fmlaLink="$J$64" lockText="1" noThreeD="1"/>
</file>

<file path=xl/ctrlProps/ctrlProp281.xml><?xml version="1.0" encoding="utf-8"?>
<formControlPr xmlns="http://schemas.microsoft.com/office/spreadsheetml/2009/9/main" objectType="CheckBox" fmlaLink="$J$66" lockText="1" noThreeD="1"/>
</file>

<file path=xl/ctrlProps/ctrlProp282.xml><?xml version="1.0" encoding="utf-8"?>
<formControlPr xmlns="http://schemas.microsoft.com/office/spreadsheetml/2009/9/main" objectType="CheckBox" fmlaLink="$J$68" lockText="1" noThreeD="1"/>
</file>

<file path=xl/ctrlProps/ctrlProp283.xml><?xml version="1.0" encoding="utf-8"?>
<formControlPr xmlns="http://schemas.microsoft.com/office/spreadsheetml/2009/9/main" objectType="CheckBox" fmlaLink="$J$69" lockText="1" noThreeD="1"/>
</file>

<file path=xl/ctrlProps/ctrlProp284.xml><?xml version="1.0" encoding="utf-8"?>
<formControlPr xmlns="http://schemas.microsoft.com/office/spreadsheetml/2009/9/main" objectType="CheckBox" fmlaLink="$J$70" lockText="1" noThreeD="1"/>
</file>

<file path=xl/ctrlProps/ctrlProp285.xml><?xml version="1.0" encoding="utf-8"?>
<formControlPr xmlns="http://schemas.microsoft.com/office/spreadsheetml/2009/9/main" objectType="CheckBox" fmlaLink="$J$71" lockText="1" noThreeD="1"/>
</file>

<file path=xl/ctrlProps/ctrlProp286.xml><?xml version="1.0" encoding="utf-8"?>
<formControlPr xmlns="http://schemas.microsoft.com/office/spreadsheetml/2009/9/main" objectType="CheckBox" fmlaLink="$J$73" lockText="1" noThreeD="1"/>
</file>

<file path=xl/ctrlProps/ctrlProp287.xml><?xml version="1.0" encoding="utf-8"?>
<formControlPr xmlns="http://schemas.microsoft.com/office/spreadsheetml/2009/9/main" objectType="CheckBox" fmlaLink="$J$74" lockText="1" noThreeD="1"/>
</file>

<file path=xl/ctrlProps/ctrlProp288.xml><?xml version="1.0" encoding="utf-8"?>
<formControlPr xmlns="http://schemas.microsoft.com/office/spreadsheetml/2009/9/main" objectType="CheckBox" fmlaLink="$J$75" lockText="1" noThreeD="1"/>
</file>

<file path=xl/ctrlProps/ctrlProp289.xml><?xml version="1.0" encoding="utf-8"?>
<formControlPr xmlns="http://schemas.microsoft.com/office/spreadsheetml/2009/9/main" objectType="CheckBox" fmlaLink="$J$76" lockText="1" noThreeD="1"/>
</file>

<file path=xl/ctrlProps/ctrlProp29.xml><?xml version="1.0" encoding="utf-8"?>
<formControlPr xmlns="http://schemas.microsoft.com/office/spreadsheetml/2009/9/main" objectType="CheckBox" fmlaLink="$J$10" lockText="1" noThreeD="1"/>
</file>

<file path=xl/ctrlProps/ctrlProp290.xml><?xml version="1.0" encoding="utf-8"?>
<formControlPr xmlns="http://schemas.microsoft.com/office/spreadsheetml/2009/9/main" objectType="CheckBox" fmlaLink="$J$77" lockText="1" noThreeD="1"/>
</file>

<file path=xl/ctrlProps/ctrlProp291.xml><?xml version="1.0" encoding="utf-8"?>
<formControlPr xmlns="http://schemas.microsoft.com/office/spreadsheetml/2009/9/main" objectType="CheckBox" fmlaLink="$J$79" lockText="1" noThreeD="1"/>
</file>

<file path=xl/ctrlProps/ctrlProp292.xml><?xml version="1.0" encoding="utf-8"?>
<formControlPr xmlns="http://schemas.microsoft.com/office/spreadsheetml/2009/9/main" objectType="CheckBox" fmlaLink="$J$80" lockText="1" noThreeD="1"/>
</file>

<file path=xl/ctrlProps/ctrlProp293.xml><?xml version="1.0" encoding="utf-8"?>
<formControlPr xmlns="http://schemas.microsoft.com/office/spreadsheetml/2009/9/main" objectType="CheckBox" fmlaLink="$J$81" lockText="1" noThreeD="1"/>
</file>

<file path=xl/ctrlProps/ctrlProp294.xml><?xml version="1.0" encoding="utf-8"?>
<formControlPr xmlns="http://schemas.microsoft.com/office/spreadsheetml/2009/9/main" objectType="CheckBox" fmlaLink="$J$82" lockText="1" noThreeD="1"/>
</file>

<file path=xl/ctrlProps/ctrlProp295.xml><?xml version="1.0" encoding="utf-8"?>
<formControlPr xmlns="http://schemas.microsoft.com/office/spreadsheetml/2009/9/main" objectType="CheckBox" fmlaLink="$J$83" lockText="1" noThreeD="1"/>
</file>

<file path=xl/ctrlProps/ctrlProp296.xml><?xml version="1.0" encoding="utf-8"?>
<formControlPr xmlns="http://schemas.microsoft.com/office/spreadsheetml/2009/9/main" objectType="CheckBox" fmlaLink="$J$84" lockText="1" noThreeD="1"/>
</file>

<file path=xl/ctrlProps/ctrlProp297.xml><?xml version="1.0" encoding="utf-8"?>
<formControlPr xmlns="http://schemas.microsoft.com/office/spreadsheetml/2009/9/main" objectType="CheckBox" fmlaLink="$J$86" lockText="1" noThreeD="1"/>
</file>

<file path=xl/ctrlProps/ctrlProp298.xml><?xml version="1.0" encoding="utf-8"?>
<formControlPr xmlns="http://schemas.microsoft.com/office/spreadsheetml/2009/9/main" objectType="CheckBox" fmlaLink="$J$87" lockText="1" noThreeD="1"/>
</file>

<file path=xl/ctrlProps/ctrlProp299.xml><?xml version="1.0" encoding="utf-8"?>
<formControlPr xmlns="http://schemas.microsoft.com/office/spreadsheetml/2009/9/main" objectType="CheckBox" fmlaLink="$J$8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J$13" lockText="1" noThreeD="1"/>
</file>

<file path=xl/ctrlProps/ctrlProp300.xml><?xml version="1.0" encoding="utf-8"?>
<formControlPr xmlns="http://schemas.microsoft.com/office/spreadsheetml/2009/9/main" objectType="CheckBox" fmlaLink="$J$6" lockText="1" noThreeD="1"/>
</file>

<file path=xl/ctrlProps/ctrlProp301.xml><?xml version="1.0" encoding="utf-8"?>
<formControlPr xmlns="http://schemas.microsoft.com/office/spreadsheetml/2009/9/main" objectType="CheckBox" fmlaLink="$J$7" lockText="1" noThreeD="1"/>
</file>

<file path=xl/ctrlProps/ctrlProp302.xml><?xml version="1.0" encoding="utf-8"?>
<formControlPr xmlns="http://schemas.microsoft.com/office/spreadsheetml/2009/9/main" objectType="CheckBox" fmlaLink="$J$8" lockText="1" noThreeD="1"/>
</file>

<file path=xl/ctrlProps/ctrlProp303.xml><?xml version="1.0" encoding="utf-8"?>
<formControlPr xmlns="http://schemas.microsoft.com/office/spreadsheetml/2009/9/main" objectType="CheckBox" fmlaLink="$J$9" lockText="1" noThreeD="1"/>
</file>

<file path=xl/ctrlProps/ctrlProp304.xml><?xml version="1.0" encoding="utf-8"?>
<formControlPr xmlns="http://schemas.microsoft.com/office/spreadsheetml/2009/9/main" objectType="CheckBox" fmlaLink="$J$12" lockText="1" noThreeD="1"/>
</file>

<file path=xl/ctrlProps/ctrlProp305.xml><?xml version="1.0" encoding="utf-8"?>
<formControlPr xmlns="http://schemas.microsoft.com/office/spreadsheetml/2009/9/main" objectType="CheckBox" fmlaLink="$J$13" lockText="1" noThreeD="1"/>
</file>

<file path=xl/ctrlProps/ctrlProp306.xml><?xml version="1.0" encoding="utf-8"?>
<formControlPr xmlns="http://schemas.microsoft.com/office/spreadsheetml/2009/9/main" objectType="CheckBox" fmlaLink="$J$14" lockText="1" noThreeD="1"/>
</file>

<file path=xl/ctrlProps/ctrlProp307.xml><?xml version="1.0" encoding="utf-8"?>
<formControlPr xmlns="http://schemas.microsoft.com/office/spreadsheetml/2009/9/main" objectType="CheckBox" fmlaLink="$J$15" lockText="1" noThreeD="1"/>
</file>

<file path=xl/ctrlProps/ctrlProp308.xml><?xml version="1.0" encoding="utf-8"?>
<formControlPr xmlns="http://schemas.microsoft.com/office/spreadsheetml/2009/9/main" objectType="CheckBox" fmlaLink="$J$18" lockText="1" noThreeD="1"/>
</file>

<file path=xl/ctrlProps/ctrlProp309.xml><?xml version="1.0" encoding="utf-8"?>
<formControlPr xmlns="http://schemas.microsoft.com/office/spreadsheetml/2009/9/main" objectType="CheckBox" fmlaLink="$J$19" lockText="1" noThreeD="1"/>
</file>

<file path=xl/ctrlProps/ctrlProp31.xml><?xml version="1.0" encoding="utf-8"?>
<formControlPr xmlns="http://schemas.microsoft.com/office/spreadsheetml/2009/9/main" objectType="CheckBox" fmlaLink="$J$14" lockText="1" noThreeD="1"/>
</file>

<file path=xl/ctrlProps/ctrlProp310.xml><?xml version="1.0" encoding="utf-8"?>
<formControlPr xmlns="http://schemas.microsoft.com/office/spreadsheetml/2009/9/main" objectType="CheckBox" fmlaLink="$J$22" lockText="1" noThreeD="1"/>
</file>

<file path=xl/ctrlProps/ctrlProp311.xml><?xml version="1.0" encoding="utf-8"?>
<formControlPr xmlns="http://schemas.microsoft.com/office/spreadsheetml/2009/9/main" objectType="CheckBox" fmlaLink="$J$23" lockText="1" noThreeD="1"/>
</file>

<file path=xl/ctrlProps/ctrlProp312.xml><?xml version="1.0" encoding="utf-8"?>
<formControlPr xmlns="http://schemas.microsoft.com/office/spreadsheetml/2009/9/main" objectType="CheckBox" fmlaLink="$J$24" lockText="1" noThreeD="1"/>
</file>

<file path=xl/ctrlProps/ctrlProp313.xml><?xml version="1.0" encoding="utf-8"?>
<formControlPr xmlns="http://schemas.microsoft.com/office/spreadsheetml/2009/9/main" objectType="CheckBox" fmlaLink="$J$27" lockText="1" noThreeD="1"/>
</file>

<file path=xl/ctrlProps/ctrlProp314.xml><?xml version="1.0" encoding="utf-8"?>
<formControlPr xmlns="http://schemas.microsoft.com/office/spreadsheetml/2009/9/main" objectType="CheckBox" fmlaLink="$J$28" lockText="1" noThreeD="1"/>
</file>

<file path=xl/ctrlProps/ctrlProp315.xml><?xml version="1.0" encoding="utf-8"?>
<formControlPr xmlns="http://schemas.microsoft.com/office/spreadsheetml/2009/9/main" objectType="CheckBox" fmlaLink="$J$29" lockText="1" noThreeD="1"/>
</file>

<file path=xl/ctrlProps/ctrlProp316.xml><?xml version="1.0" encoding="utf-8"?>
<formControlPr xmlns="http://schemas.microsoft.com/office/spreadsheetml/2009/9/main" objectType="CheckBox" fmlaLink="$J$32" lockText="1" noThreeD="1"/>
</file>

<file path=xl/ctrlProps/ctrlProp317.xml><?xml version="1.0" encoding="utf-8"?>
<formControlPr xmlns="http://schemas.microsoft.com/office/spreadsheetml/2009/9/main" objectType="CheckBox" fmlaLink="$J$33" lockText="1" noThreeD="1"/>
</file>

<file path=xl/ctrlProps/ctrlProp318.xml><?xml version="1.0" encoding="utf-8"?>
<formControlPr xmlns="http://schemas.microsoft.com/office/spreadsheetml/2009/9/main" objectType="CheckBox" fmlaLink="$J$34" lockText="1" noThreeD="1"/>
</file>

<file path=xl/ctrlProps/ctrlProp319.xml><?xml version="1.0" encoding="utf-8"?>
<formControlPr xmlns="http://schemas.microsoft.com/office/spreadsheetml/2009/9/main" objectType="CheckBox" fmlaLink="$J$40" lockText="1" noThreeD="1"/>
</file>

<file path=xl/ctrlProps/ctrlProp32.xml><?xml version="1.0" encoding="utf-8"?>
<formControlPr xmlns="http://schemas.microsoft.com/office/spreadsheetml/2009/9/main" objectType="CheckBox" fmlaLink="$J$15" lockText="1" noThreeD="1"/>
</file>

<file path=xl/ctrlProps/ctrlProp320.xml><?xml version="1.0" encoding="utf-8"?>
<formControlPr xmlns="http://schemas.microsoft.com/office/spreadsheetml/2009/9/main" objectType="CheckBox" fmlaLink="$J$35" lockText="1" noThreeD="1"/>
</file>

<file path=xl/ctrlProps/ctrlProp321.xml><?xml version="1.0" encoding="utf-8"?>
<formControlPr xmlns="http://schemas.microsoft.com/office/spreadsheetml/2009/9/main" objectType="CheckBox" fmlaLink="$J$36" lockText="1" noThreeD="1"/>
</file>

<file path=xl/ctrlProps/ctrlProp322.xml><?xml version="1.0" encoding="utf-8"?>
<formControlPr xmlns="http://schemas.microsoft.com/office/spreadsheetml/2009/9/main" objectType="CheckBox" fmlaLink="$J$37" lockText="1" noThreeD="1"/>
</file>

<file path=xl/ctrlProps/ctrlProp323.xml><?xml version="1.0" encoding="utf-8"?>
<formControlPr xmlns="http://schemas.microsoft.com/office/spreadsheetml/2009/9/main" objectType="CheckBox" fmlaLink="$J$41" lockText="1" noThreeD="1"/>
</file>

<file path=xl/ctrlProps/ctrlProp324.xml><?xml version="1.0" encoding="utf-8"?>
<formControlPr xmlns="http://schemas.microsoft.com/office/spreadsheetml/2009/9/main" objectType="CheckBox" fmlaLink="$J$39" lockText="1" noThreeD="1"/>
</file>

<file path=xl/ctrlProps/ctrlProp325.xml><?xml version="1.0" encoding="utf-8"?>
<formControlPr xmlns="http://schemas.microsoft.com/office/spreadsheetml/2009/9/main" objectType="CheckBox" fmlaLink="$J$31" lockText="1" noThreeD="1"/>
</file>

<file path=xl/ctrlProps/ctrlProp326.xml><?xml version="1.0" encoding="utf-8"?>
<formControlPr xmlns="http://schemas.microsoft.com/office/spreadsheetml/2009/9/main" objectType="CheckBox" fmlaLink="$J$21" lockText="1" noThreeD="1"/>
</file>

<file path=xl/ctrlProps/ctrlProp327.xml><?xml version="1.0" encoding="utf-8"?>
<formControlPr xmlns="http://schemas.microsoft.com/office/spreadsheetml/2009/9/main" objectType="CheckBox" fmlaLink="$J$43" lockText="1" noThreeD="1"/>
</file>

<file path=xl/ctrlProps/ctrlProp328.xml><?xml version="1.0" encoding="utf-8"?>
<formControlPr xmlns="http://schemas.microsoft.com/office/spreadsheetml/2009/9/main" objectType="CheckBox" fmlaLink="$J$45" lockText="1" noThreeD="1"/>
</file>

<file path=xl/ctrlProps/ctrlProp329.xml><?xml version="1.0" encoding="utf-8"?>
<formControlPr xmlns="http://schemas.microsoft.com/office/spreadsheetml/2009/9/main" objectType="CheckBox" fmlaLink="$J$90" lockText="1" noThreeD="1"/>
</file>

<file path=xl/ctrlProps/ctrlProp33.xml><?xml version="1.0" encoding="utf-8"?>
<formControlPr xmlns="http://schemas.microsoft.com/office/spreadsheetml/2009/9/main" objectType="CheckBox" fmlaLink="$J$16" lockText="1" noThreeD="1"/>
</file>

<file path=xl/ctrlProps/ctrlProp330.xml><?xml version="1.0" encoding="utf-8"?>
<formControlPr xmlns="http://schemas.microsoft.com/office/spreadsheetml/2009/9/main" objectType="CheckBox" fmlaLink="$J$91" lockText="1" noThreeD="1"/>
</file>

<file path=xl/ctrlProps/ctrlProp331.xml><?xml version="1.0" encoding="utf-8"?>
<formControlPr xmlns="http://schemas.microsoft.com/office/spreadsheetml/2009/9/main" objectType="CheckBox" fmlaLink="$J$92" lockText="1" noThreeD="1"/>
</file>

<file path=xl/ctrlProps/ctrlProp332.xml><?xml version="1.0" encoding="utf-8"?>
<formControlPr xmlns="http://schemas.microsoft.com/office/spreadsheetml/2009/9/main" objectType="CheckBox" fmlaLink="$J$93" lockText="1" noThreeD="1"/>
</file>

<file path=xl/ctrlProps/ctrlProp333.xml><?xml version="1.0" encoding="utf-8"?>
<formControlPr xmlns="http://schemas.microsoft.com/office/spreadsheetml/2009/9/main" objectType="CheckBox" fmlaLink="$J$96" lockText="1" noThreeD="1"/>
</file>

<file path=xl/ctrlProps/ctrlProp334.xml><?xml version="1.0" encoding="utf-8"?>
<formControlPr xmlns="http://schemas.microsoft.com/office/spreadsheetml/2009/9/main" objectType="CheckBox" fmlaLink="$J$97" lockText="1" noThreeD="1"/>
</file>

<file path=xl/ctrlProps/ctrlProp335.xml><?xml version="1.0" encoding="utf-8"?>
<formControlPr xmlns="http://schemas.microsoft.com/office/spreadsheetml/2009/9/main" objectType="CheckBox" fmlaLink="$J$98" lockText="1" noThreeD="1"/>
</file>

<file path=xl/ctrlProps/ctrlProp336.xml><?xml version="1.0" encoding="utf-8"?>
<formControlPr xmlns="http://schemas.microsoft.com/office/spreadsheetml/2009/9/main" objectType="CheckBox" fmlaLink="$J$99" lockText="1" noThreeD="1"/>
</file>

<file path=xl/ctrlProps/ctrlProp337.xml><?xml version="1.0" encoding="utf-8"?>
<formControlPr xmlns="http://schemas.microsoft.com/office/spreadsheetml/2009/9/main" objectType="CheckBox" fmlaLink="$J$100" lockText="1" noThreeD="1"/>
</file>

<file path=xl/ctrlProps/ctrlProp338.xml><?xml version="1.0" encoding="utf-8"?>
<formControlPr xmlns="http://schemas.microsoft.com/office/spreadsheetml/2009/9/main" objectType="CheckBox" fmlaLink="$J$101" lockText="1" noThreeD="1"/>
</file>

<file path=xl/ctrlProps/ctrlProp339.xml><?xml version="1.0" encoding="utf-8"?>
<formControlPr xmlns="http://schemas.microsoft.com/office/spreadsheetml/2009/9/main" objectType="CheckBox" fmlaLink="$J$102" lockText="1" noThreeD="1"/>
</file>

<file path=xl/ctrlProps/ctrlProp34.xml><?xml version="1.0" encoding="utf-8"?>
<formControlPr xmlns="http://schemas.microsoft.com/office/spreadsheetml/2009/9/main" objectType="CheckBox" fmlaLink="$J$19" lockText="1" noThreeD="1"/>
</file>

<file path=xl/ctrlProps/ctrlProp340.xml><?xml version="1.0" encoding="utf-8"?>
<formControlPr xmlns="http://schemas.microsoft.com/office/spreadsheetml/2009/9/main" objectType="CheckBox" fmlaLink="$J$103" lockText="1" noThreeD="1"/>
</file>

<file path=xl/ctrlProps/ctrlProp341.xml><?xml version="1.0" encoding="utf-8"?>
<formControlPr xmlns="http://schemas.microsoft.com/office/spreadsheetml/2009/9/main" objectType="CheckBox" fmlaLink="$J$105" lockText="1" noThreeD="1"/>
</file>

<file path=xl/ctrlProps/ctrlProp342.xml><?xml version="1.0" encoding="utf-8"?>
<formControlPr xmlns="http://schemas.microsoft.com/office/spreadsheetml/2009/9/main" objectType="CheckBox" fmlaLink="$J$106" lockText="1" noThreeD="1"/>
</file>

<file path=xl/ctrlProps/ctrlProp343.xml><?xml version="1.0" encoding="utf-8"?>
<formControlPr xmlns="http://schemas.microsoft.com/office/spreadsheetml/2009/9/main" objectType="CheckBox" fmlaLink="$J$107" lockText="1" noThreeD="1"/>
</file>

<file path=xl/ctrlProps/ctrlProp344.xml><?xml version="1.0" encoding="utf-8"?>
<formControlPr xmlns="http://schemas.microsoft.com/office/spreadsheetml/2009/9/main" objectType="CheckBox" fmlaLink="$J$108" lockText="1" noThreeD="1"/>
</file>

<file path=xl/ctrlProps/ctrlProp345.xml><?xml version="1.0" encoding="utf-8"?>
<formControlPr xmlns="http://schemas.microsoft.com/office/spreadsheetml/2009/9/main" objectType="CheckBox" fmlaLink="$J$109" lockText="1" noThreeD="1"/>
</file>

<file path=xl/ctrlProps/ctrlProp346.xml><?xml version="1.0" encoding="utf-8"?>
<formControlPr xmlns="http://schemas.microsoft.com/office/spreadsheetml/2009/9/main" objectType="CheckBox" fmlaLink="$J$111" lockText="1" noThreeD="1"/>
</file>

<file path=xl/ctrlProps/ctrlProp347.xml><?xml version="1.0" encoding="utf-8"?>
<formControlPr xmlns="http://schemas.microsoft.com/office/spreadsheetml/2009/9/main" objectType="CheckBox" fmlaLink="$J$112" lockText="1" noThreeD="1"/>
</file>

<file path=xl/ctrlProps/ctrlProp348.xml><?xml version="1.0" encoding="utf-8"?>
<formControlPr xmlns="http://schemas.microsoft.com/office/spreadsheetml/2009/9/main" objectType="CheckBox" fmlaLink="$J$113" lockText="1" noThreeD="1"/>
</file>

<file path=xl/ctrlProps/ctrlProp349.xml><?xml version="1.0" encoding="utf-8"?>
<formControlPr xmlns="http://schemas.microsoft.com/office/spreadsheetml/2009/9/main" objectType="CheckBox" fmlaLink="$J$114" lockText="1" noThreeD="1"/>
</file>

<file path=xl/ctrlProps/ctrlProp35.xml><?xml version="1.0" encoding="utf-8"?>
<formControlPr xmlns="http://schemas.microsoft.com/office/spreadsheetml/2009/9/main" objectType="CheckBox" fmlaLink="$J$20" lockText="1" noThreeD="1"/>
</file>

<file path=xl/ctrlProps/ctrlProp350.xml><?xml version="1.0" encoding="utf-8"?>
<formControlPr xmlns="http://schemas.microsoft.com/office/spreadsheetml/2009/9/main" objectType="CheckBox" fmlaLink="$J$115" lockText="1" noThreeD="1"/>
</file>

<file path=xl/ctrlProps/ctrlProp351.xml><?xml version="1.0" encoding="utf-8"?>
<formControlPr xmlns="http://schemas.microsoft.com/office/spreadsheetml/2009/9/main" objectType="CheckBox" fmlaLink="$J$116" lockText="1" noThreeD="1"/>
</file>

<file path=xl/ctrlProps/ctrlProp352.xml><?xml version="1.0" encoding="utf-8"?>
<formControlPr xmlns="http://schemas.microsoft.com/office/spreadsheetml/2009/9/main" objectType="CheckBox" fmlaLink="$J$118" lockText="1" noThreeD="1"/>
</file>

<file path=xl/ctrlProps/ctrlProp353.xml><?xml version="1.0" encoding="utf-8"?>
<formControlPr xmlns="http://schemas.microsoft.com/office/spreadsheetml/2009/9/main" objectType="CheckBox" fmlaLink="$J$119" lockText="1" noThreeD="1"/>
</file>

<file path=xl/ctrlProps/ctrlProp354.xml><?xml version="1.0" encoding="utf-8"?>
<formControlPr xmlns="http://schemas.microsoft.com/office/spreadsheetml/2009/9/main" objectType="CheckBox" fmlaLink="$J$120" lockText="1" noThreeD="1"/>
</file>

<file path=xl/ctrlProps/ctrlProp355.xml><?xml version="1.0" encoding="utf-8"?>
<formControlPr xmlns="http://schemas.microsoft.com/office/spreadsheetml/2009/9/main" objectType="CheckBox" fmlaLink="$J$121" lockText="1" noThreeD="1"/>
</file>

<file path=xl/ctrlProps/ctrlProp356.xml><?xml version="1.0" encoding="utf-8"?>
<formControlPr xmlns="http://schemas.microsoft.com/office/spreadsheetml/2009/9/main" objectType="CheckBox" fmlaLink="$J$122" lockText="1" noThreeD="1"/>
</file>

<file path=xl/ctrlProps/ctrlProp357.xml><?xml version="1.0" encoding="utf-8"?>
<formControlPr xmlns="http://schemas.microsoft.com/office/spreadsheetml/2009/9/main" objectType="CheckBox" fmlaLink="$J$123" lockText="1" noThreeD="1"/>
</file>

<file path=xl/ctrlProps/ctrlProp358.xml><?xml version="1.0" encoding="utf-8"?>
<formControlPr xmlns="http://schemas.microsoft.com/office/spreadsheetml/2009/9/main" objectType="CheckBox" fmlaLink="$J$124" lockText="1" noThreeD="1"/>
</file>

<file path=xl/ctrlProps/ctrlProp359.xml><?xml version="1.0" encoding="utf-8"?>
<formControlPr xmlns="http://schemas.microsoft.com/office/spreadsheetml/2009/9/main" objectType="CheckBox" fmlaLink="$J$125" lockText="1" noThreeD="1"/>
</file>

<file path=xl/ctrlProps/ctrlProp36.xml><?xml version="1.0" encoding="utf-8"?>
<formControlPr xmlns="http://schemas.microsoft.com/office/spreadsheetml/2009/9/main" objectType="CheckBox" fmlaLink="$J$21" lockText="1" noThreeD="1"/>
</file>

<file path=xl/ctrlProps/ctrlProp360.xml><?xml version="1.0" encoding="utf-8"?>
<formControlPr xmlns="http://schemas.microsoft.com/office/spreadsheetml/2009/9/main" objectType="CheckBox" fmlaLink="$J$126" lockText="1" noThreeD="1"/>
</file>

<file path=xl/ctrlProps/ctrlProp361.xml><?xml version="1.0" encoding="utf-8"?>
<formControlPr xmlns="http://schemas.microsoft.com/office/spreadsheetml/2009/9/main" objectType="CheckBox" fmlaLink="$J$127" lockText="1" noThreeD="1"/>
</file>

<file path=xl/ctrlProps/ctrlProp362.xml><?xml version="1.0" encoding="utf-8"?>
<formControlPr xmlns="http://schemas.microsoft.com/office/spreadsheetml/2009/9/main" objectType="CheckBox" fmlaLink="$J$129" lockText="1" noThreeD="1"/>
</file>

<file path=xl/ctrlProps/ctrlProp363.xml><?xml version="1.0" encoding="utf-8"?>
<formControlPr xmlns="http://schemas.microsoft.com/office/spreadsheetml/2009/9/main" objectType="CheckBox" fmlaLink="$J$130" lockText="1" noThreeD="1"/>
</file>

<file path=xl/ctrlProps/ctrlProp364.xml><?xml version="1.0" encoding="utf-8"?>
<formControlPr xmlns="http://schemas.microsoft.com/office/spreadsheetml/2009/9/main" objectType="CheckBox" fmlaLink="$J$132" lockText="1" noThreeD="1"/>
</file>

<file path=xl/ctrlProps/ctrlProp365.xml><?xml version="1.0" encoding="utf-8"?>
<formControlPr xmlns="http://schemas.microsoft.com/office/spreadsheetml/2009/9/main" objectType="CheckBox" fmlaLink="$J$4" lockText="1" noThreeD="1"/>
</file>

<file path=xl/ctrlProps/ctrlProp366.xml><?xml version="1.0" encoding="utf-8"?>
<formControlPr xmlns="http://schemas.microsoft.com/office/spreadsheetml/2009/9/main" objectType="CheckBox" fmlaLink="$J$5" lockText="1" noThreeD="1"/>
</file>

<file path=xl/ctrlProps/ctrlProp367.xml><?xml version="1.0" encoding="utf-8"?>
<formControlPr xmlns="http://schemas.microsoft.com/office/spreadsheetml/2009/9/main" objectType="CheckBox" fmlaLink="$J$6" lockText="1" noThreeD="1"/>
</file>

<file path=xl/ctrlProps/ctrlProp368.xml><?xml version="1.0" encoding="utf-8"?>
<formControlPr xmlns="http://schemas.microsoft.com/office/spreadsheetml/2009/9/main" objectType="CheckBox" fmlaLink="$J$7" lockText="1" noThreeD="1"/>
</file>

<file path=xl/ctrlProps/ctrlProp369.xml><?xml version="1.0" encoding="utf-8"?>
<formControlPr xmlns="http://schemas.microsoft.com/office/spreadsheetml/2009/9/main" objectType="CheckBox" fmlaLink="$J$8" lockText="1" noThreeD="1"/>
</file>

<file path=xl/ctrlProps/ctrlProp37.xml><?xml version="1.0" encoding="utf-8"?>
<formControlPr xmlns="http://schemas.microsoft.com/office/spreadsheetml/2009/9/main" objectType="CheckBox" fmlaLink="$J$22" lockText="1" noThreeD="1"/>
</file>

<file path=xl/ctrlProps/ctrlProp370.xml><?xml version="1.0" encoding="utf-8"?>
<formControlPr xmlns="http://schemas.microsoft.com/office/spreadsheetml/2009/9/main" objectType="CheckBox" fmlaLink="$J$10" lockText="1" noThreeD="1"/>
</file>

<file path=xl/ctrlProps/ctrlProp371.xml><?xml version="1.0" encoding="utf-8"?>
<formControlPr xmlns="http://schemas.microsoft.com/office/spreadsheetml/2009/9/main" objectType="CheckBox" fmlaLink="$J$11" lockText="1" noThreeD="1"/>
</file>

<file path=xl/ctrlProps/ctrlProp372.xml><?xml version="1.0" encoding="utf-8"?>
<formControlPr xmlns="http://schemas.microsoft.com/office/spreadsheetml/2009/9/main" objectType="CheckBox" fmlaLink="$J$12" lockText="1" noThreeD="1"/>
</file>

<file path=xl/ctrlProps/ctrlProp373.xml><?xml version="1.0" encoding="utf-8"?>
<formControlPr xmlns="http://schemas.microsoft.com/office/spreadsheetml/2009/9/main" objectType="CheckBox" fmlaLink="$J$13" lockText="1" noThreeD="1"/>
</file>

<file path=xl/ctrlProps/ctrlProp374.xml><?xml version="1.0" encoding="utf-8"?>
<formControlPr xmlns="http://schemas.microsoft.com/office/spreadsheetml/2009/9/main" objectType="CheckBox" fmlaLink="$J$18" lockText="1" noThreeD="1"/>
</file>

<file path=xl/ctrlProps/ctrlProp375.xml><?xml version="1.0" encoding="utf-8"?>
<formControlPr xmlns="http://schemas.microsoft.com/office/spreadsheetml/2009/9/main" objectType="CheckBox" fmlaLink="$J$19" lockText="1" noThreeD="1"/>
</file>

<file path=xl/ctrlProps/ctrlProp376.xml><?xml version="1.0" encoding="utf-8"?>
<formControlPr xmlns="http://schemas.microsoft.com/office/spreadsheetml/2009/9/main" objectType="CheckBox" fmlaLink="$J$20" lockText="1" noThreeD="1"/>
</file>

<file path=xl/ctrlProps/ctrlProp377.xml><?xml version="1.0" encoding="utf-8"?>
<formControlPr xmlns="http://schemas.microsoft.com/office/spreadsheetml/2009/9/main" objectType="CheckBox" fmlaLink="$J$21" lockText="1" noThreeD="1"/>
</file>

<file path=xl/ctrlProps/ctrlProp378.xml><?xml version="1.0" encoding="utf-8"?>
<formControlPr xmlns="http://schemas.microsoft.com/office/spreadsheetml/2009/9/main" objectType="CheckBox" fmlaLink="$J$22" lockText="1" noThreeD="1"/>
</file>

<file path=xl/ctrlProps/ctrlProp379.xml><?xml version="1.0" encoding="utf-8"?>
<formControlPr xmlns="http://schemas.microsoft.com/office/spreadsheetml/2009/9/main" objectType="CheckBox" fmlaLink="$J$23" lockText="1" noThreeD="1"/>
</file>

<file path=xl/ctrlProps/ctrlProp38.xml><?xml version="1.0" encoding="utf-8"?>
<formControlPr xmlns="http://schemas.microsoft.com/office/spreadsheetml/2009/9/main" objectType="CheckBox" fmlaLink="$J$25" lockText="1" noThreeD="1"/>
</file>

<file path=xl/ctrlProps/ctrlProp380.xml><?xml version="1.0" encoding="utf-8"?>
<formControlPr xmlns="http://schemas.microsoft.com/office/spreadsheetml/2009/9/main" objectType="CheckBox" fmlaLink="$J$24" lockText="1" noThreeD="1"/>
</file>

<file path=xl/ctrlProps/ctrlProp381.xml><?xml version="1.0" encoding="utf-8"?>
<formControlPr xmlns="http://schemas.microsoft.com/office/spreadsheetml/2009/9/main" objectType="CheckBox" fmlaLink="$J$25" lockText="1" noThreeD="1"/>
</file>

<file path=xl/ctrlProps/ctrlProp382.xml><?xml version="1.0" encoding="utf-8"?>
<formControlPr xmlns="http://schemas.microsoft.com/office/spreadsheetml/2009/9/main" objectType="CheckBox" fmlaLink="$J$26" lockText="1" noThreeD="1"/>
</file>

<file path=xl/ctrlProps/ctrlProp383.xml><?xml version="1.0" encoding="utf-8"?>
<formControlPr xmlns="http://schemas.microsoft.com/office/spreadsheetml/2009/9/main" objectType="CheckBox" fmlaLink="$J$27" lockText="1" noThreeD="1"/>
</file>

<file path=xl/ctrlProps/ctrlProp384.xml><?xml version="1.0" encoding="utf-8"?>
<formControlPr xmlns="http://schemas.microsoft.com/office/spreadsheetml/2009/9/main" objectType="CheckBox" fmlaLink="$J$28" lockText="1" noThreeD="1"/>
</file>

<file path=xl/ctrlProps/ctrlProp385.xml><?xml version="1.0" encoding="utf-8"?>
<formControlPr xmlns="http://schemas.microsoft.com/office/spreadsheetml/2009/9/main" objectType="CheckBox" fmlaLink="$J$29" lockText="1" noThreeD="1"/>
</file>

<file path=xl/ctrlProps/ctrlProp386.xml><?xml version="1.0" encoding="utf-8"?>
<formControlPr xmlns="http://schemas.microsoft.com/office/spreadsheetml/2009/9/main" objectType="CheckBox" fmlaLink="$J$31" lockText="1" noThreeD="1"/>
</file>

<file path=xl/ctrlProps/ctrlProp387.xml><?xml version="1.0" encoding="utf-8"?>
<formControlPr xmlns="http://schemas.microsoft.com/office/spreadsheetml/2009/9/main" objectType="CheckBox" fmlaLink="$J$32" lockText="1" noThreeD="1"/>
</file>

<file path=xl/ctrlProps/ctrlProp388.xml><?xml version="1.0" encoding="utf-8"?>
<formControlPr xmlns="http://schemas.microsoft.com/office/spreadsheetml/2009/9/main" objectType="CheckBox" fmlaLink="$J$33" lockText="1" noThreeD="1"/>
</file>

<file path=xl/ctrlProps/ctrlProp389.xml><?xml version="1.0" encoding="utf-8"?>
<formControlPr xmlns="http://schemas.microsoft.com/office/spreadsheetml/2009/9/main" objectType="CheckBox" fmlaLink="$J$35" lockText="1" noThreeD="1"/>
</file>

<file path=xl/ctrlProps/ctrlProp39.xml><?xml version="1.0" encoding="utf-8"?>
<formControlPr xmlns="http://schemas.microsoft.com/office/spreadsheetml/2009/9/main" objectType="CheckBox" fmlaLink="$J$26" lockText="1" noThreeD="1"/>
</file>

<file path=xl/ctrlProps/ctrlProp390.xml><?xml version="1.0" encoding="utf-8"?>
<formControlPr xmlns="http://schemas.microsoft.com/office/spreadsheetml/2009/9/main" objectType="CheckBox" fmlaLink="$J$36" lockText="1" noThreeD="1"/>
</file>

<file path=xl/ctrlProps/ctrlProp391.xml><?xml version="1.0" encoding="utf-8"?>
<formControlPr xmlns="http://schemas.microsoft.com/office/spreadsheetml/2009/9/main" objectType="CheckBox" fmlaLink="$J$37" lockText="1" noThreeD="1"/>
</file>

<file path=xl/ctrlProps/ctrlProp392.xml><?xml version="1.0" encoding="utf-8"?>
<formControlPr xmlns="http://schemas.microsoft.com/office/spreadsheetml/2009/9/main" objectType="CheckBox" fmlaLink="$J$38" lockText="1" noThreeD="1"/>
</file>

<file path=xl/ctrlProps/ctrlProp393.xml><?xml version="1.0" encoding="utf-8"?>
<formControlPr xmlns="http://schemas.microsoft.com/office/spreadsheetml/2009/9/main" objectType="CheckBox" fmlaLink="$J$39" lockText="1" noThreeD="1"/>
</file>

<file path=xl/ctrlProps/ctrlProp394.xml><?xml version="1.0" encoding="utf-8"?>
<formControlPr xmlns="http://schemas.microsoft.com/office/spreadsheetml/2009/9/main" objectType="CheckBox" fmlaLink="$J$40" lockText="1" noThreeD="1"/>
</file>

<file path=xl/ctrlProps/ctrlProp395.xml><?xml version="1.0" encoding="utf-8"?>
<formControlPr xmlns="http://schemas.microsoft.com/office/spreadsheetml/2009/9/main" objectType="CheckBox" fmlaLink="$J$41" lockText="1" noThreeD="1"/>
</file>

<file path=xl/ctrlProps/ctrlProp396.xml><?xml version="1.0" encoding="utf-8"?>
<formControlPr xmlns="http://schemas.microsoft.com/office/spreadsheetml/2009/9/main" objectType="CheckBox" fmlaLink="$J$42" lockText="1" noThreeD="1"/>
</file>

<file path=xl/ctrlProps/ctrlProp397.xml><?xml version="1.0" encoding="utf-8"?>
<formControlPr xmlns="http://schemas.microsoft.com/office/spreadsheetml/2009/9/main" objectType="CheckBox" fmlaLink="$J$43" lockText="1" noThreeD="1"/>
</file>

<file path=xl/ctrlProps/ctrlProp398.xml><?xml version="1.0" encoding="utf-8"?>
<formControlPr xmlns="http://schemas.microsoft.com/office/spreadsheetml/2009/9/main" objectType="CheckBox" fmlaLink="$J$49" lockText="1" noThreeD="1"/>
</file>

<file path=xl/ctrlProps/ctrlProp399.xml><?xml version="1.0" encoding="utf-8"?>
<formControlPr xmlns="http://schemas.microsoft.com/office/spreadsheetml/2009/9/main" objectType="CheckBox" fmlaLink="$J$5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J$12" lockText="1" noThreeD="1"/>
</file>

<file path=xl/ctrlProps/ctrlProp400.xml><?xml version="1.0" encoding="utf-8"?>
<formControlPr xmlns="http://schemas.microsoft.com/office/spreadsheetml/2009/9/main" objectType="CheckBox" fmlaLink="$J$51" lockText="1" noThreeD="1"/>
</file>

<file path=xl/ctrlProps/ctrlProp401.xml><?xml version="1.0" encoding="utf-8"?>
<formControlPr xmlns="http://schemas.microsoft.com/office/spreadsheetml/2009/9/main" objectType="CheckBox" fmlaLink="$J$52" lockText="1" noThreeD="1"/>
</file>

<file path=xl/ctrlProps/ctrlProp402.xml><?xml version="1.0" encoding="utf-8"?>
<formControlPr xmlns="http://schemas.microsoft.com/office/spreadsheetml/2009/9/main" objectType="CheckBox" fmlaLink="$J$54" lockText="1" noThreeD="1"/>
</file>

<file path=xl/ctrlProps/ctrlProp403.xml><?xml version="1.0" encoding="utf-8"?>
<formControlPr xmlns="http://schemas.microsoft.com/office/spreadsheetml/2009/9/main" objectType="CheckBox" fmlaLink="$J$9" lockText="1" noThreeD="1"/>
</file>

<file path=xl/ctrlProps/ctrlProp404.xml><?xml version="1.0" encoding="utf-8"?>
<formControlPr xmlns="http://schemas.microsoft.com/office/spreadsheetml/2009/9/main" objectType="CheckBox" fmlaLink="$J$14" lockText="1" noThreeD="1"/>
</file>

<file path=xl/ctrlProps/ctrlProp405.xml><?xml version="1.0" encoding="utf-8"?>
<formControlPr xmlns="http://schemas.microsoft.com/office/spreadsheetml/2009/9/main" objectType="CheckBox" fmlaLink="$J$15" lockText="1" noThreeD="1"/>
</file>

<file path=xl/ctrlProps/ctrlProp406.xml><?xml version="1.0" encoding="utf-8"?>
<formControlPr xmlns="http://schemas.microsoft.com/office/spreadsheetml/2009/9/main" objectType="CheckBox" fmlaLink="$J$16" lockText="1" noThreeD="1"/>
</file>

<file path=xl/ctrlProps/ctrlProp407.xml><?xml version="1.0" encoding="utf-8"?>
<formControlPr xmlns="http://schemas.microsoft.com/office/spreadsheetml/2009/9/main" objectType="CheckBox" fmlaLink="$J$17" lockText="1" noThreeD="1"/>
</file>

<file path=xl/ctrlProps/ctrlProp408.xml><?xml version="1.0" encoding="utf-8"?>
<formControlPr xmlns="http://schemas.microsoft.com/office/spreadsheetml/2009/9/main" objectType="CheckBox" fmlaLink="$J$46" lockText="1" noThreeD="1"/>
</file>

<file path=xl/ctrlProps/ctrlProp409.xml><?xml version="1.0" encoding="utf-8"?>
<formControlPr xmlns="http://schemas.microsoft.com/office/spreadsheetml/2009/9/main" objectType="CheckBox" fmlaLink="$J$47" lockText="1" noThreeD="1"/>
</file>

<file path=xl/ctrlProps/ctrlProp41.xml><?xml version="1.0" encoding="utf-8"?>
<formControlPr xmlns="http://schemas.microsoft.com/office/spreadsheetml/2009/9/main" objectType="CheckBox" fmlaLink="$J$18" lockText="1" noThreeD="1"/>
</file>

<file path=xl/ctrlProps/ctrlProp410.xml><?xml version="1.0" encoding="utf-8"?>
<formControlPr xmlns="http://schemas.microsoft.com/office/spreadsheetml/2009/9/main" objectType="CheckBox" fmlaLink="$J$55" lockText="1" noThreeD="1"/>
</file>

<file path=xl/ctrlProps/ctrlProp411.xml><?xml version="1.0" encoding="utf-8"?>
<formControlPr xmlns="http://schemas.microsoft.com/office/spreadsheetml/2009/9/main" objectType="CheckBox" fmlaLink="$J$56" lockText="1" noThreeD="1"/>
</file>

<file path=xl/ctrlProps/ctrlProp412.xml><?xml version="1.0" encoding="utf-8"?>
<formControlPr xmlns="http://schemas.microsoft.com/office/spreadsheetml/2009/9/main" objectType="CheckBox" fmlaLink="$J$57" lockText="1" noThreeD="1"/>
</file>

<file path=xl/ctrlProps/ctrlProp413.xml><?xml version="1.0" encoding="utf-8"?>
<formControlPr xmlns="http://schemas.microsoft.com/office/spreadsheetml/2009/9/main" objectType="CheckBox" fmlaLink="$J$58" lockText="1" noThreeD="1"/>
</file>

<file path=xl/ctrlProps/ctrlProp414.xml><?xml version="1.0" encoding="utf-8"?>
<formControlPr xmlns="http://schemas.microsoft.com/office/spreadsheetml/2009/9/main" objectType="CheckBox" fmlaLink="$J$60" lockText="1" noThreeD="1"/>
</file>

<file path=xl/ctrlProps/ctrlProp415.xml><?xml version="1.0" encoding="utf-8"?>
<formControlPr xmlns="http://schemas.microsoft.com/office/spreadsheetml/2009/9/main" objectType="CheckBox" fmlaLink="$J$61" lockText="1" noThreeD="1"/>
</file>

<file path=xl/ctrlProps/ctrlProp416.xml><?xml version="1.0" encoding="utf-8"?>
<formControlPr xmlns="http://schemas.microsoft.com/office/spreadsheetml/2009/9/main" objectType="CheckBox" fmlaLink="$J$62" lockText="1" noThreeD="1"/>
</file>

<file path=xl/ctrlProps/ctrlProp417.xml><?xml version="1.0" encoding="utf-8"?>
<formControlPr xmlns="http://schemas.microsoft.com/office/spreadsheetml/2009/9/main" objectType="CheckBox" fmlaLink="$J$63" lockText="1" noThreeD="1"/>
</file>

<file path=xl/ctrlProps/ctrlProp418.xml><?xml version="1.0" encoding="utf-8"?>
<formControlPr xmlns="http://schemas.microsoft.com/office/spreadsheetml/2009/9/main" objectType="CheckBox" fmlaLink="$J$65" lockText="1" noThreeD="1"/>
</file>

<file path=xl/ctrlProps/ctrlProp419.xml><?xml version="1.0" encoding="utf-8"?>
<formControlPr xmlns="http://schemas.microsoft.com/office/spreadsheetml/2009/9/main" objectType="CheckBox" fmlaLink="$J$66" lockText="1" noThreeD="1"/>
</file>

<file path=xl/ctrlProps/ctrlProp42.xml><?xml version="1.0" encoding="utf-8"?>
<formControlPr xmlns="http://schemas.microsoft.com/office/spreadsheetml/2009/9/main" objectType="CheckBox" fmlaLink="$J$28" lockText="1" noThreeD="1"/>
</file>

<file path=xl/ctrlProps/ctrlProp420.xml><?xml version="1.0" encoding="utf-8"?>
<formControlPr xmlns="http://schemas.microsoft.com/office/spreadsheetml/2009/9/main" objectType="CheckBox" fmlaLink="$J$67" lockText="1" noThreeD="1"/>
</file>

<file path=xl/ctrlProps/ctrlProp421.xml><?xml version="1.0" encoding="utf-8"?>
<formControlPr xmlns="http://schemas.microsoft.com/office/spreadsheetml/2009/9/main" objectType="CheckBox" fmlaLink="$J$68" lockText="1" noThreeD="1"/>
</file>

<file path=xl/ctrlProps/ctrlProp422.xml><?xml version="1.0" encoding="utf-8"?>
<formControlPr xmlns="http://schemas.microsoft.com/office/spreadsheetml/2009/9/main" objectType="CheckBox" fmlaLink="$J$69" lockText="1" noThreeD="1"/>
</file>

<file path=xl/ctrlProps/ctrlProp423.xml><?xml version="1.0" encoding="utf-8"?>
<formControlPr xmlns="http://schemas.microsoft.com/office/spreadsheetml/2009/9/main" objectType="CheckBox" fmlaLink="$J$70" lockText="1" noThreeD="1"/>
</file>

<file path=xl/ctrlProps/ctrlProp424.xml><?xml version="1.0" encoding="utf-8"?>
<formControlPr xmlns="http://schemas.microsoft.com/office/spreadsheetml/2009/9/main" objectType="CheckBox" fmlaLink="$J$71" lockText="1" noThreeD="1"/>
</file>

<file path=xl/ctrlProps/ctrlProp425.xml><?xml version="1.0" encoding="utf-8"?>
<formControlPr xmlns="http://schemas.microsoft.com/office/spreadsheetml/2009/9/main" objectType="CheckBox" fmlaLink="$J$72" lockText="1" noThreeD="1"/>
</file>

<file path=xl/ctrlProps/ctrlProp426.xml><?xml version="1.0" encoding="utf-8"?>
<formControlPr xmlns="http://schemas.microsoft.com/office/spreadsheetml/2009/9/main" objectType="CheckBox" fmlaLink="$J$73" lockText="1" noThreeD="1"/>
</file>

<file path=xl/ctrlProps/ctrlProp427.xml><?xml version="1.0" encoding="utf-8"?>
<formControlPr xmlns="http://schemas.microsoft.com/office/spreadsheetml/2009/9/main" objectType="CheckBox" fmlaLink="$J$74" lockText="1" noThreeD="1"/>
</file>

<file path=xl/ctrlProps/ctrlProp428.xml><?xml version="1.0" encoding="utf-8"?>
<formControlPr xmlns="http://schemas.microsoft.com/office/spreadsheetml/2009/9/main" objectType="CheckBox" fmlaLink="$J$75" lockText="1" noThreeD="1"/>
</file>

<file path=xl/ctrlProps/ctrlProp429.xml><?xml version="1.0" encoding="utf-8"?>
<formControlPr xmlns="http://schemas.microsoft.com/office/spreadsheetml/2009/9/main" objectType="CheckBox" fmlaLink="$J$77" lockText="1" noThreeD="1"/>
</file>

<file path=xl/ctrlProps/ctrlProp43.xml><?xml version="1.0" encoding="utf-8"?>
<formControlPr xmlns="http://schemas.microsoft.com/office/spreadsheetml/2009/9/main" objectType="CheckBox" fmlaLink="$J$29" lockText="1" noThreeD="1"/>
</file>

<file path=xl/ctrlProps/ctrlProp430.xml><?xml version="1.0" encoding="utf-8"?>
<formControlPr xmlns="http://schemas.microsoft.com/office/spreadsheetml/2009/9/main" objectType="CheckBox" fmlaLink="$J$78" lockText="1" noThreeD="1"/>
</file>

<file path=xl/ctrlProps/ctrlProp431.xml><?xml version="1.0" encoding="utf-8"?>
<formControlPr xmlns="http://schemas.microsoft.com/office/spreadsheetml/2009/9/main" objectType="CheckBox" fmlaLink="$J$79" lockText="1" noThreeD="1"/>
</file>

<file path=xl/ctrlProps/ctrlProp432.xml><?xml version="1.0" encoding="utf-8"?>
<formControlPr xmlns="http://schemas.microsoft.com/office/spreadsheetml/2009/9/main" objectType="CheckBox" fmlaLink="$J$80" lockText="1" noThreeD="1"/>
</file>

<file path=xl/ctrlProps/ctrlProp433.xml><?xml version="1.0" encoding="utf-8"?>
<formControlPr xmlns="http://schemas.microsoft.com/office/spreadsheetml/2009/9/main" objectType="CheckBox" fmlaLink="$J$81" lockText="1" noThreeD="1"/>
</file>

<file path=xl/ctrlProps/ctrlProp434.xml><?xml version="1.0" encoding="utf-8"?>
<formControlPr xmlns="http://schemas.microsoft.com/office/spreadsheetml/2009/9/main" objectType="CheckBox" fmlaLink="$J$82" lockText="1" noThreeD="1"/>
</file>

<file path=xl/ctrlProps/ctrlProp435.xml><?xml version="1.0" encoding="utf-8"?>
<formControlPr xmlns="http://schemas.microsoft.com/office/spreadsheetml/2009/9/main" objectType="CheckBox" fmlaLink="$J$83" lockText="1" noThreeD="1"/>
</file>

<file path=xl/ctrlProps/ctrlProp436.xml><?xml version="1.0" encoding="utf-8"?>
<formControlPr xmlns="http://schemas.microsoft.com/office/spreadsheetml/2009/9/main" objectType="CheckBox" fmlaLink="$J$84" lockText="1" noThreeD="1"/>
</file>

<file path=xl/ctrlProps/ctrlProp437.xml><?xml version="1.0" encoding="utf-8"?>
<formControlPr xmlns="http://schemas.microsoft.com/office/spreadsheetml/2009/9/main" objectType="CheckBox" fmlaLink="$J$73" lockText="1" noThreeD="1"/>
</file>

<file path=xl/ctrlProps/ctrlProp438.xml><?xml version="1.0" encoding="utf-8"?>
<formControlPr xmlns="http://schemas.microsoft.com/office/spreadsheetml/2009/9/main" objectType="CheckBox" fmlaLink="$J$4" lockText="1" noThreeD="1"/>
</file>

<file path=xl/ctrlProps/ctrlProp439.xml><?xml version="1.0" encoding="utf-8"?>
<formControlPr xmlns="http://schemas.microsoft.com/office/spreadsheetml/2009/9/main" objectType="CheckBox" fmlaLink="$J$5" lockText="1" noThreeD="1"/>
</file>

<file path=xl/ctrlProps/ctrlProp44.xml><?xml version="1.0" encoding="utf-8"?>
<formControlPr xmlns="http://schemas.microsoft.com/office/spreadsheetml/2009/9/main" objectType="CheckBox" fmlaLink="$J$30" lockText="1" noThreeD="1"/>
</file>

<file path=xl/ctrlProps/ctrlProp440.xml><?xml version="1.0" encoding="utf-8"?>
<formControlPr xmlns="http://schemas.microsoft.com/office/spreadsheetml/2009/9/main" objectType="CheckBox" fmlaLink="$J$6" lockText="1" noThreeD="1"/>
</file>

<file path=xl/ctrlProps/ctrlProp441.xml><?xml version="1.0" encoding="utf-8"?>
<formControlPr xmlns="http://schemas.microsoft.com/office/spreadsheetml/2009/9/main" objectType="CheckBox" fmlaLink="$J$7" lockText="1" noThreeD="1"/>
</file>

<file path=xl/ctrlProps/ctrlProp442.xml><?xml version="1.0" encoding="utf-8"?>
<formControlPr xmlns="http://schemas.microsoft.com/office/spreadsheetml/2009/9/main" objectType="CheckBox" fmlaLink="$J$9" lockText="1" noThreeD="1"/>
</file>

<file path=xl/ctrlProps/ctrlProp443.xml><?xml version="1.0" encoding="utf-8"?>
<formControlPr xmlns="http://schemas.microsoft.com/office/spreadsheetml/2009/9/main" objectType="CheckBox" fmlaLink="$J$10" lockText="1" noThreeD="1"/>
</file>

<file path=xl/ctrlProps/ctrlProp444.xml><?xml version="1.0" encoding="utf-8"?>
<formControlPr xmlns="http://schemas.microsoft.com/office/spreadsheetml/2009/9/main" objectType="CheckBox" fmlaLink="$J$12" lockText="1" noThreeD="1"/>
</file>

<file path=xl/ctrlProps/ctrlProp445.xml><?xml version="1.0" encoding="utf-8"?>
<formControlPr xmlns="http://schemas.microsoft.com/office/spreadsheetml/2009/9/main" objectType="CheckBox" fmlaLink="$J$13" lockText="1" noThreeD="1"/>
</file>

<file path=xl/ctrlProps/ctrlProp446.xml><?xml version="1.0" encoding="utf-8"?>
<formControlPr xmlns="http://schemas.microsoft.com/office/spreadsheetml/2009/9/main" objectType="CheckBox" fmlaLink="$J$14" lockText="1" noThreeD="1"/>
</file>

<file path=xl/ctrlProps/ctrlProp447.xml><?xml version="1.0" encoding="utf-8"?>
<formControlPr xmlns="http://schemas.microsoft.com/office/spreadsheetml/2009/9/main" objectType="CheckBox" fmlaLink="$J$15" lockText="1" noThreeD="1"/>
</file>

<file path=xl/ctrlProps/ctrlProp448.xml><?xml version="1.0" encoding="utf-8"?>
<formControlPr xmlns="http://schemas.microsoft.com/office/spreadsheetml/2009/9/main" objectType="CheckBox" fmlaLink="$J$16" lockText="1" noThreeD="1"/>
</file>

<file path=xl/ctrlProps/ctrlProp449.xml><?xml version="1.0" encoding="utf-8"?>
<formControlPr xmlns="http://schemas.microsoft.com/office/spreadsheetml/2009/9/main" objectType="CheckBox" fmlaLink="$J$17" lockText="1" noThreeD="1"/>
</file>

<file path=xl/ctrlProps/ctrlProp45.xml><?xml version="1.0" encoding="utf-8"?>
<formControlPr xmlns="http://schemas.microsoft.com/office/spreadsheetml/2009/9/main" objectType="CheckBox" fmlaLink="$J$42" lockText="1" noThreeD="1"/>
</file>

<file path=xl/ctrlProps/ctrlProp450.xml><?xml version="1.0" encoding="utf-8"?>
<formControlPr xmlns="http://schemas.microsoft.com/office/spreadsheetml/2009/9/main" objectType="CheckBox" fmlaLink="$J$19" lockText="1" noThreeD="1"/>
</file>

<file path=xl/ctrlProps/ctrlProp451.xml><?xml version="1.0" encoding="utf-8"?>
<formControlPr xmlns="http://schemas.microsoft.com/office/spreadsheetml/2009/9/main" objectType="CheckBox" fmlaLink="$J$20" lockText="1" noThreeD="1"/>
</file>

<file path=xl/ctrlProps/ctrlProp452.xml><?xml version="1.0" encoding="utf-8"?>
<formControlPr xmlns="http://schemas.microsoft.com/office/spreadsheetml/2009/9/main" objectType="CheckBox" fmlaLink="$J$21" lockText="1" noThreeD="1"/>
</file>

<file path=xl/ctrlProps/ctrlProp453.xml><?xml version="1.0" encoding="utf-8"?>
<formControlPr xmlns="http://schemas.microsoft.com/office/spreadsheetml/2009/9/main" objectType="CheckBox" fmlaLink="$J$23" lockText="1" noThreeD="1"/>
</file>

<file path=xl/ctrlProps/ctrlProp454.xml><?xml version="1.0" encoding="utf-8"?>
<formControlPr xmlns="http://schemas.microsoft.com/office/spreadsheetml/2009/9/main" objectType="CheckBox" fmlaLink="$J$24" lockText="1" noThreeD="1"/>
</file>

<file path=xl/ctrlProps/ctrlProp455.xml><?xml version="1.0" encoding="utf-8"?>
<formControlPr xmlns="http://schemas.microsoft.com/office/spreadsheetml/2009/9/main" objectType="CheckBox" fmlaLink="$J$26" lockText="1" noThreeD="1"/>
</file>

<file path=xl/ctrlProps/ctrlProp456.xml><?xml version="1.0" encoding="utf-8"?>
<formControlPr xmlns="http://schemas.microsoft.com/office/spreadsheetml/2009/9/main" objectType="CheckBox" fmlaLink="$J$27" lockText="1" noThreeD="1"/>
</file>

<file path=xl/ctrlProps/ctrlProp457.xml><?xml version="1.0" encoding="utf-8"?>
<formControlPr xmlns="http://schemas.microsoft.com/office/spreadsheetml/2009/9/main" objectType="CheckBox" fmlaLink="$J$28" lockText="1" noThreeD="1"/>
</file>

<file path=xl/ctrlProps/ctrlProp458.xml><?xml version="1.0" encoding="utf-8"?>
<formControlPr xmlns="http://schemas.microsoft.com/office/spreadsheetml/2009/9/main" objectType="CheckBox" fmlaLink="$J$29" lockText="1" noThreeD="1"/>
</file>

<file path=xl/ctrlProps/ctrlProp459.xml><?xml version="1.0" encoding="utf-8"?>
<formControlPr xmlns="http://schemas.microsoft.com/office/spreadsheetml/2009/9/main" objectType="CheckBox" fmlaLink="$J$31" lockText="1" noThreeD="1"/>
</file>

<file path=xl/ctrlProps/ctrlProp46.xml><?xml version="1.0" encoding="utf-8"?>
<formControlPr xmlns="http://schemas.microsoft.com/office/spreadsheetml/2009/9/main" objectType="CheckBox" fmlaLink="$J$43" lockText="1" noThreeD="1"/>
</file>

<file path=xl/ctrlProps/ctrlProp460.xml><?xml version="1.0" encoding="utf-8"?>
<formControlPr xmlns="http://schemas.microsoft.com/office/spreadsheetml/2009/9/main" objectType="CheckBox" fmlaLink="$J$32" lockText="1" noThreeD="1"/>
</file>

<file path=xl/ctrlProps/ctrlProp461.xml><?xml version="1.0" encoding="utf-8"?>
<formControlPr xmlns="http://schemas.microsoft.com/office/spreadsheetml/2009/9/main" objectType="CheckBox" fmlaLink="$J$33" lockText="1" noThreeD="1"/>
</file>

<file path=xl/ctrlProps/ctrlProp462.xml><?xml version="1.0" encoding="utf-8"?>
<formControlPr xmlns="http://schemas.microsoft.com/office/spreadsheetml/2009/9/main" objectType="CheckBox" fmlaLink="$J$34" lockText="1" noThreeD="1"/>
</file>

<file path=xl/ctrlProps/ctrlProp463.xml><?xml version="1.0" encoding="utf-8"?>
<formControlPr xmlns="http://schemas.microsoft.com/office/spreadsheetml/2009/9/main" objectType="CheckBox" fmlaLink="$J$35" lockText="1" noThreeD="1"/>
</file>

<file path=xl/ctrlProps/ctrlProp464.xml><?xml version="1.0" encoding="utf-8"?>
<formControlPr xmlns="http://schemas.microsoft.com/office/spreadsheetml/2009/9/main" objectType="CheckBox" fmlaLink="$J$36" lockText="1" noThreeD="1"/>
</file>

<file path=xl/ctrlProps/ctrlProp465.xml><?xml version="1.0" encoding="utf-8"?>
<formControlPr xmlns="http://schemas.microsoft.com/office/spreadsheetml/2009/9/main" objectType="CheckBox" fmlaLink="$J$37" lockText="1" noThreeD="1"/>
</file>

<file path=xl/ctrlProps/ctrlProp466.xml><?xml version="1.0" encoding="utf-8"?>
<formControlPr xmlns="http://schemas.microsoft.com/office/spreadsheetml/2009/9/main" objectType="CheckBox" fmlaLink="$J$38" lockText="1" noThreeD="1"/>
</file>

<file path=xl/ctrlProps/ctrlProp467.xml><?xml version="1.0" encoding="utf-8"?>
<formControlPr xmlns="http://schemas.microsoft.com/office/spreadsheetml/2009/9/main" objectType="CheckBox" fmlaLink="$J$39" lockText="1" noThreeD="1"/>
</file>

<file path=xl/ctrlProps/ctrlProp468.xml><?xml version="1.0" encoding="utf-8"?>
<formControlPr xmlns="http://schemas.microsoft.com/office/spreadsheetml/2009/9/main" objectType="CheckBox" fmlaLink="$J$40" lockText="1" noThreeD="1"/>
</file>

<file path=xl/ctrlProps/ctrlProp469.xml><?xml version="1.0" encoding="utf-8"?>
<formControlPr xmlns="http://schemas.microsoft.com/office/spreadsheetml/2009/9/main" objectType="CheckBox" fmlaLink="$J$41" lockText="1" noThreeD="1"/>
</file>

<file path=xl/ctrlProps/ctrlProp47.xml><?xml version="1.0" encoding="utf-8"?>
<formControlPr xmlns="http://schemas.microsoft.com/office/spreadsheetml/2009/9/main" objectType="CheckBox" fmlaLink="$J$47" lockText="1" noThreeD="1"/>
</file>

<file path=xl/ctrlProps/ctrlProp470.xml><?xml version="1.0" encoding="utf-8"?>
<formControlPr xmlns="http://schemas.microsoft.com/office/spreadsheetml/2009/9/main" objectType="CheckBox" fmlaLink="$J$42" lockText="1" noThreeD="1"/>
</file>

<file path=xl/ctrlProps/ctrlProp471.xml><?xml version="1.0" encoding="utf-8"?>
<formControlPr xmlns="http://schemas.microsoft.com/office/spreadsheetml/2009/9/main" objectType="CheckBox" fmlaLink="$J$43" lockText="1" noThreeD="1"/>
</file>

<file path=xl/ctrlProps/ctrlProp472.xml><?xml version="1.0" encoding="utf-8"?>
<formControlPr xmlns="http://schemas.microsoft.com/office/spreadsheetml/2009/9/main" objectType="CheckBox" fmlaLink="$J$44" lockText="1" noThreeD="1"/>
</file>

<file path=xl/ctrlProps/ctrlProp473.xml><?xml version="1.0" encoding="utf-8"?>
<formControlPr xmlns="http://schemas.microsoft.com/office/spreadsheetml/2009/9/main" objectType="CheckBox" fmlaLink="$J$45" lockText="1" noThreeD="1"/>
</file>

<file path=xl/ctrlProps/ctrlProp474.xml><?xml version="1.0" encoding="utf-8"?>
<formControlPr xmlns="http://schemas.microsoft.com/office/spreadsheetml/2009/9/main" objectType="CheckBox" fmlaLink="$J$46" lockText="1" noThreeD="1"/>
</file>

<file path=xl/ctrlProps/ctrlProp475.xml><?xml version="1.0" encoding="utf-8"?>
<formControlPr xmlns="http://schemas.microsoft.com/office/spreadsheetml/2009/9/main" objectType="CheckBox" fmlaLink="$J$48" lockText="1" noThreeD="1"/>
</file>

<file path=xl/ctrlProps/ctrlProp476.xml><?xml version="1.0" encoding="utf-8"?>
<formControlPr xmlns="http://schemas.microsoft.com/office/spreadsheetml/2009/9/main" objectType="CheckBox" fmlaLink="$J$49" lockText="1" noThreeD="1"/>
</file>

<file path=xl/ctrlProps/ctrlProp477.xml><?xml version="1.0" encoding="utf-8"?>
<formControlPr xmlns="http://schemas.microsoft.com/office/spreadsheetml/2009/9/main" objectType="CheckBox" fmlaLink="$J$51" lockText="1" noThreeD="1"/>
</file>

<file path=xl/ctrlProps/ctrlProp478.xml><?xml version="1.0" encoding="utf-8"?>
<formControlPr xmlns="http://schemas.microsoft.com/office/spreadsheetml/2009/9/main" objectType="CheckBox" fmlaLink="$J$52" lockText="1" noThreeD="1"/>
</file>

<file path=xl/ctrlProps/ctrlProp479.xml><?xml version="1.0" encoding="utf-8"?>
<formControlPr xmlns="http://schemas.microsoft.com/office/spreadsheetml/2009/9/main" objectType="CheckBox" fmlaLink="$J$53" lockText="1" noThreeD="1"/>
</file>

<file path=xl/ctrlProps/ctrlProp48.xml><?xml version="1.0" encoding="utf-8"?>
<formControlPr xmlns="http://schemas.microsoft.com/office/spreadsheetml/2009/9/main" objectType="CheckBox" fmlaLink="$J$51" lockText="1" noThreeD="1"/>
</file>

<file path=xl/ctrlProps/ctrlProp480.xml><?xml version="1.0" encoding="utf-8"?>
<formControlPr xmlns="http://schemas.microsoft.com/office/spreadsheetml/2009/9/main" objectType="CheckBox" fmlaLink="$J$54" lockText="1" noThreeD="1"/>
</file>

<file path=xl/ctrlProps/ctrlProp481.xml><?xml version="1.0" encoding="utf-8"?>
<formControlPr xmlns="http://schemas.microsoft.com/office/spreadsheetml/2009/9/main" objectType="CheckBox" fmlaLink="$J$56" lockText="1" noThreeD="1"/>
</file>

<file path=xl/ctrlProps/ctrlProp482.xml><?xml version="1.0" encoding="utf-8"?>
<formControlPr xmlns="http://schemas.microsoft.com/office/spreadsheetml/2009/9/main" objectType="CheckBox" fmlaLink="$J$57" lockText="1" noThreeD="1"/>
</file>

<file path=xl/ctrlProps/ctrlProp483.xml><?xml version="1.0" encoding="utf-8"?>
<formControlPr xmlns="http://schemas.microsoft.com/office/spreadsheetml/2009/9/main" objectType="CheckBox" fmlaLink="$J$58" lockText="1" noThreeD="1"/>
</file>

<file path=xl/ctrlProps/ctrlProp484.xml><?xml version="1.0" encoding="utf-8"?>
<formControlPr xmlns="http://schemas.microsoft.com/office/spreadsheetml/2009/9/main" objectType="CheckBox" fmlaLink="$J$59" lockText="1" noThreeD="1"/>
</file>

<file path=xl/ctrlProps/ctrlProp485.xml><?xml version="1.0" encoding="utf-8"?>
<formControlPr xmlns="http://schemas.microsoft.com/office/spreadsheetml/2009/9/main" objectType="CheckBox" fmlaLink="$J$61" lockText="1" noThreeD="1"/>
</file>

<file path=xl/ctrlProps/ctrlProp486.xml><?xml version="1.0" encoding="utf-8"?>
<formControlPr xmlns="http://schemas.microsoft.com/office/spreadsheetml/2009/9/main" objectType="CheckBox" fmlaLink="$J$63" lockText="1" noThreeD="1"/>
</file>

<file path=xl/ctrlProps/ctrlProp487.xml><?xml version="1.0" encoding="utf-8"?>
<formControlPr xmlns="http://schemas.microsoft.com/office/spreadsheetml/2009/9/main" objectType="CheckBox" fmlaLink="$J$64" lockText="1" noThreeD="1"/>
</file>

<file path=xl/ctrlProps/ctrlProp488.xml><?xml version="1.0" encoding="utf-8"?>
<formControlPr xmlns="http://schemas.microsoft.com/office/spreadsheetml/2009/9/main" objectType="CheckBox" fmlaLink="$J$65" lockText="1" noThreeD="1"/>
</file>

<file path=xl/ctrlProps/ctrlProp489.xml><?xml version="1.0" encoding="utf-8"?>
<formControlPr xmlns="http://schemas.microsoft.com/office/spreadsheetml/2009/9/main" objectType="CheckBox" fmlaLink="$J$68" lockText="1" noThreeD="1"/>
</file>

<file path=xl/ctrlProps/ctrlProp49.xml><?xml version="1.0" encoding="utf-8"?>
<formControlPr xmlns="http://schemas.microsoft.com/office/spreadsheetml/2009/9/main" objectType="CheckBox" fmlaLink="$J$56" lockText="1" noThreeD="1"/>
</file>

<file path=xl/ctrlProps/ctrlProp490.xml><?xml version="1.0" encoding="utf-8"?>
<formControlPr xmlns="http://schemas.microsoft.com/office/spreadsheetml/2009/9/main" objectType="CheckBox" fmlaLink="$J$69" lockText="1" noThreeD="1"/>
</file>

<file path=xl/ctrlProps/ctrlProp491.xml><?xml version="1.0" encoding="utf-8"?>
<formControlPr xmlns="http://schemas.microsoft.com/office/spreadsheetml/2009/9/main" objectType="CheckBox" fmlaLink="$J$71" lockText="1" noThreeD="1"/>
</file>

<file path=xl/ctrlProps/ctrlProp492.xml><?xml version="1.0" encoding="utf-8"?>
<formControlPr xmlns="http://schemas.microsoft.com/office/spreadsheetml/2009/9/main" objectType="CheckBox" fmlaLink="$J$72" lockText="1" noThreeD="1"/>
</file>

<file path=xl/ctrlProps/ctrlProp493.xml><?xml version="1.0" encoding="utf-8"?>
<formControlPr xmlns="http://schemas.microsoft.com/office/spreadsheetml/2009/9/main" objectType="CheckBox" fmlaLink="$J$74" lockText="1" noThreeD="1"/>
</file>

<file path=xl/ctrlProps/ctrlProp494.xml><?xml version="1.0" encoding="utf-8"?>
<formControlPr xmlns="http://schemas.microsoft.com/office/spreadsheetml/2009/9/main" objectType="CheckBox" fmlaLink="$J$75" lockText="1" noThreeD="1"/>
</file>

<file path=xl/ctrlProps/ctrlProp495.xml><?xml version="1.0" encoding="utf-8"?>
<formControlPr xmlns="http://schemas.microsoft.com/office/spreadsheetml/2009/9/main" objectType="CheckBox" fmlaLink="$J$76" lockText="1" noThreeD="1"/>
</file>

<file path=xl/ctrlProps/ctrlProp496.xml><?xml version="1.0" encoding="utf-8"?>
<formControlPr xmlns="http://schemas.microsoft.com/office/spreadsheetml/2009/9/main" objectType="CheckBox" fmlaLink="$J$78" lockText="1" noThreeD="1"/>
</file>

<file path=xl/ctrlProps/ctrlProp497.xml><?xml version="1.0" encoding="utf-8"?>
<formControlPr xmlns="http://schemas.microsoft.com/office/spreadsheetml/2009/9/main" objectType="CheckBox" fmlaLink="$J$80" lockText="1" noThreeD="1"/>
</file>

<file path=xl/ctrlProps/ctrlProp498.xml><?xml version="1.0" encoding="utf-8"?>
<formControlPr xmlns="http://schemas.microsoft.com/office/spreadsheetml/2009/9/main" objectType="CheckBox" fmlaLink="$J$82" lockText="1" noThreeD="1"/>
</file>

<file path=xl/ctrlProps/ctrlProp499.xml><?xml version="1.0" encoding="utf-8"?>
<formControlPr xmlns="http://schemas.microsoft.com/office/spreadsheetml/2009/9/main" objectType="CheckBox" fmlaLink="$J$8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J$48" lockText="1" noThreeD="1"/>
</file>

<file path=xl/ctrlProps/ctrlProp500.xml><?xml version="1.0" encoding="utf-8"?>
<formControlPr xmlns="http://schemas.microsoft.com/office/spreadsheetml/2009/9/main" objectType="CheckBox" fmlaLink="$J$87" lockText="1" noThreeD="1"/>
</file>

<file path=xl/ctrlProps/ctrlProp501.xml><?xml version="1.0" encoding="utf-8"?>
<formControlPr xmlns="http://schemas.microsoft.com/office/spreadsheetml/2009/9/main" objectType="CheckBox" fmlaLink="$J$88" lockText="1" noThreeD="1"/>
</file>

<file path=xl/ctrlProps/ctrlProp502.xml><?xml version="1.0" encoding="utf-8"?>
<formControlPr xmlns="http://schemas.microsoft.com/office/spreadsheetml/2009/9/main" objectType="CheckBox" fmlaLink="$J$89" lockText="1" noThreeD="1"/>
</file>

<file path=xl/ctrlProps/ctrlProp503.xml><?xml version="1.0" encoding="utf-8"?>
<formControlPr xmlns="http://schemas.microsoft.com/office/spreadsheetml/2009/9/main" objectType="CheckBox" fmlaLink="$J$83" lockText="1" noThreeD="1"/>
</file>

<file path=xl/ctrlProps/ctrlProp504.xml><?xml version="1.0" encoding="utf-8"?>
<formControlPr xmlns="http://schemas.microsoft.com/office/spreadsheetml/2009/9/main" objectType="CheckBox" fmlaLink="$J$66" lockText="1" noThreeD="1"/>
</file>

<file path=xl/ctrlProps/ctrlProp505.xml><?xml version="1.0" encoding="utf-8"?>
<formControlPr xmlns="http://schemas.microsoft.com/office/spreadsheetml/2009/9/main" objectType="CheckBox" fmlaLink="$J$91" lockText="1" noThreeD="1"/>
</file>

<file path=xl/ctrlProps/ctrlProp506.xml><?xml version="1.0" encoding="utf-8"?>
<formControlPr xmlns="http://schemas.microsoft.com/office/spreadsheetml/2009/9/main" objectType="CheckBox" fmlaLink="$J$93" lockText="1" noThreeD="1"/>
</file>

<file path=xl/ctrlProps/ctrlProp507.xml><?xml version="1.0" encoding="utf-8"?>
<formControlPr xmlns="http://schemas.microsoft.com/office/spreadsheetml/2009/9/main" objectType="CheckBox" fmlaLink="$J$95" lockText="1" noThreeD="1"/>
</file>

<file path=xl/ctrlProps/ctrlProp508.xml><?xml version="1.0" encoding="utf-8"?>
<formControlPr xmlns="http://schemas.microsoft.com/office/spreadsheetml/2009/9/main" objectType="CheckBox" fmlaLink="$J$97" lockText="1" noThreeD="1"/>
</file>

<file path=xl/ctrlProps/ctrlProp509.xml><?xml version="1.0" encoding="utf-8"?>
<formControlPr xmlns="http://schemas.microsoft.com/office/spreadsheetml/2009/9/main" objectType="CheckBox" fmlaLink="$J$98" lockText="1" noThreeD="1"/>
</file>

<file path=xl/ctrlProps/ctrlProp51.xml><?xml version="1.0" encoding="utf-8"?>
<formControlPr xmlns="http://schemas.microsoft.com/office/spreadsheetml/2009/9/main" objectType="CheckBox" fmlaLink="$J$49" lockText="1" noThreeD="1"/>
</file>

<file path=xl/ctrlProps/ctrlProp510.xml><?xml version="1.0" encoding="utf-8"?>
<formControlPr xmlns="http://schemas.microsoft.com/office/spreadsheetml/2009/9/main" objectType="CheckBox" fmlaLink="$J$99" lockText="1" noThreeD="1"/>
</file>

<file path=xl/ctrlProps/ctrlProp511.xml><?xml version="1.0" encoding="utf-8"?>
<formControlPr xmlns="http://schemas.microsoft.com/office/spreadsheetml/2009/9/main" objectType="CheckBox" fmlaLink="$J$100" lockText="1" noThreeD="1"/>
</file>

<file path=xl/ctrlProps/ctrlProp512.xml><?xml version="1.0" encoding="utf-8"?>
<formControlPr xmlns="http://schemas.microsoft.com/office/spreadsheetml/2009/9/main" objectType="CheckBox" fmlaLink="$J$102" lockText="1" noThreeD="1"/>
</file>

<file path=xl/ctrlProps/ctrlProp513.xml><?xml version="1.0" encoding="utf-8"?>
<formControlPr xmlns="http://schemas.microsoft.com/office/spreadsheetml/2009/9/main" objectType="CheckBox" fmlaLink="$J$103" lockText="1" noThreeD="1"/>
</file>

<file path=xl/ctrlProps/ctrlProp514.xml><?xml version="1.0" encoding="utf-8"?>
<formControlPr xmlns="http://schemas.microsoft.com/office/spreadsheetml/2009/9/main" objectType="CheckBox" fmlaLink="$J$104" lockText="1" noThreeD="1"/>
</file>

<file path=xl/ctrlProps/ctrlProp515.xml><?xml version="1.0" encoding="utf-8"?>
<formControlPr xmlns="http://schemas.microsoft.com/office/spreadsheetml/2009/9/main" objectType="CheckBox" fmlaLink="$J$106" lockText="1" noThreeD="1"/>
</file>

<file path=xl/ctrlProps/ctrlProp516.xml><?xml version="1.0" encoding="utf-8"?>
<formControlPr xmlns="http://schemas.microsoft.com/office/spreadsheetml/2009/9/main" objectType="CheckBox" fmlaLink="$J$108" lockText="1" noThreeD="1"/>
</file>

<file path=xl/ctrlProps/ctrlProp517.xml><?xml version="1.0" encoding="utf-8"?>
<formControlPr xmlns="http://schemas.microsoft.com/office/spreadsheetml/2009/9/main" objectType="CheckBox" fmlaLink="$J$109" lockText="1" noThreeD="1"/>
</file>

<file path=xl/ctrlProps/ctrlProp518.xml><?xml version="1.0" encoding="utf-8"?>
<formControlPr xmlns="http://schemas.microsoft.com/office/spreadsheetml/2009/9/main" objectType="CheckBox" fmlaLink="$J$110" lockText="1" noThreeD="1"/>
</file>

<file path=xl/ctrlProps/ctrlProp519.xml><?xml version="1.0" encoding="utf-8"?>
<formControlPr xmlns="http://schemas.microsoft.com/office/spreadsheetml/2009/9/main" objectType="CheckBox" fmlaLink="$J$112" lockText="1" noThreeD="1"/>
</file>

<file path=xl/ctrlProps/ctrlProp52.xml><?xml version="1.0" encoding="utf-8"?>
<formControlPr xmlns="http://schemas.microsoft.com/office/spreadsheetml/2009/9/main" objectType="CheckBox" fmlaLink="$J$52" lockText="1" noThreeD="1"/>
</file>

<file path=xl/ctrlProps/ctrlProp520.xml><?xml version="1.0" encoding="utf-8"?>
<formControlPr xmlns="http://schemas.microsoft.com/office/spreadsheetml/2009/9/main" objectType="CheckBox" fmlaLink="$J$110" lockText="1" noThreeD="1"/>
</file>

<file path=xl/ctrlProps/ctrlProp521.xml><?xml version="1.0" encoding="utf-8"?>
<formControlPr xmlns="http://schemas.microsoft.com/office/spreadsheetml/2009/9/main" objectType="CheckBox" fmlaLink="$J$111" lockText="1" noThreeD="1"/>
</file>

<file path=xl/ctrlProps/ctrlProp522.xml><?xml version="1.0" encoding="utf-8"?>
<formControlPr xmlns="http://schemas.microsoft.com/office/spreadsheetml/2009/9/main" objectType="CheckBox" fmlaLink="$J$113" lockText="1" noThreeD="1"/>
</file>

<file path=xl/ctrlProps/ctrlProp523.xml><?xml version="1.0" encoding="utf-8"?>
<formControlPr xmlns="http://schemas.microsoft.com/office/spreadsheetml/2009/9/main" objectType="CheckBox" fmlaLink="$J$114" lockText="1" noThreeD="1"/>
</file>

<file path=xl/ctrlProps/ctrlProp524.xml><?xml version="1.0" encoding="utf-8"?>
<formControlPr xmlns="http://schemas.microsoft.com/office/spreadsheetml/2009/9/main" objectType="CheckBox" fmlaLink="$J$115" lockText="1" noThreeD="1"/>
</file>

<file path=xl/ctrlProps/ctrlProp525.xml><?xml version="1.0" encoding="utf-8"?>
<formControlPr xmlns="http://schemas.microsoft.com/office/spreadsheetml/2009/9/main" objectType="CheckBox" fmlaLink="$J$116" lockText="1" noThreeD="1"/>
</file>

<file path=xl/ctrlProps/ctrlProp526.xml><?xml version="1.0" encoding="utf-8"?>
<formControlPr xmlns="http://schemas.microsoft.com/office/spreadsheetml/2009/9/main" objectType="CheckBox" fmlaLink="$J$117" lockText="1" noThreeD="1"/>
</file>

<file path=xl/ctrlProps/ctrlProp527.xml><?xml version="1.0" encoding="utf-8"?>
<formControlPr xmlns="http://schemas.microsoft.com/office/spreadsheetml/2009/9/main" objectType="CheckBox" fmlaLink="$J$118" lockText="1" noThreeD="1"/>
</file>

<file path=xl/ctrlProps/ctrlProp528.xml><?xml version="1.0" encoding="utf-8"?>
<formControlPr xmlns="http://schemas.microsoft.com/office/spreadsheetml/2009/9/main" objectType="CheckBox" fmlaLink="$J$119" lockText="1" noThreeD="1"/>
</file>

<file path=xl/ctrlProps/ctrlProp529.xml><?xml version="1.0" encoding="utf-8"?>
<formControlPr xmlns="http://schemas.microsoft.com/office/spreadsheetml/2009/9/main" objectType="CheckBox" fmlaLink="$J$120" lockText="1" noThreeD="1"/>
</file>

<file path=xl/ctrlProps/ctrlProp53.xml><?xml version="1.0" encoding="utf-8"?>
<formControlPr xmlns="http://schemas.microsoft.com/office/spreadsheetml/2009/9/main" objectType="CheckBox" fmlaLink="$J$53" lockText="1" noThreeD="1"/>
</file>

<file path=xl/ctrlProps/ctrlProp530.xml><?xml version="1.0" encoding="utf-8"?>
<formControlPr xmlns="http://schemas.microsoft.com/office/spreadsheetml/2009/9/main" objectType="CheckBox" fmlaLink="$J$121" lockText="1" noThreeD="1"/>
</file>

<file path=xl/ctrlProps/ctrlProp531.xml><?xml version="1.0" encoding="utf-8"?>
<formControlPr xmlns="http://schemas.microsoft.com/office/spreadsheetml/2009/9/main" objectType="CheckBox" fmlaLink="$J$122" lockText="1" noThreeD="1"/>
</file>

<file path=xl/ctrlProps/ctrlProp532.xml><?xml version="1.0" encoding="utf-8"?>
<formControlPr xmlns="http://schemas.microsoft.com/office/spreadsheetml/2009/9/main" objectType="CheckBox" fmlaLink="$J$123" lockText="1" noThreeD="1"/>
</file>

<file path=xl/ctrlProps/ctrlProp533.xml><?xml version="1.0" encoding="utf-8"?>
<formControlPr xmlns="http://schemas.microsoft.com/office/spreadsheetml/2009/9/main" objectType="CheckBox" fmlaLink="$J$124" lockText="1" noThreeD="1"/>
</file>

<file path=xl/ctrlProps/ctrlProp534.xml><?xml version="1.0" encoding="utf-8"?>
<formControlPr xmlns="http://schemas.microsoft.com/office/spreadsheetml/2009/9/main" objectType="CheckBox" fmlaLink="$J$125" lockText="1" noThreeD="1"/>
</file>

<file path=xl/ctrlProps/ctrlProp535.xml><?xml version="1.0" encoding="utf-8"?>
<formControlPr xmlns="http://schemas.microsoft.com/office/spreadsheetml/2009/9/main" objectType="CheckBox" fmlaLink="$J$126" lockText="1" noThreeD="1"/>
</file>

<file path=xl/ctrlProps/ctrlProp536.xml><?xml version="1.0" encoding="utf-8"?>
<formControlPr xmlns="http://schemas.microsoft.com/office/spreadsheetml/2009/9/main" objectType="CheckBox" fmlaLink="$J$127" lockText="1" noThreeD="1"/>
</file>

<file path=xl/ctrlProps/ctrlProp537.xml><?xml version="1.0" encoding="utf-8"?>
<formControlPr xmlns="http://schemas.microsoft.com/office/spreadsheetml/2009/9/main" objectType="CheckBox" fmlaLink="$J$128" lockText="1" noThreeD="1"/>
</file>

<file path=xl/ctrlProps/ctrlProp538.xml><?xml version="1.0" encoding="utf-8"?>
<formControlPr xmlns="http://schemas.microsoft.com/office/spreadsheetml/2009/9/main" objectType="CheckBox" fmlaLink="$J$129" lockText="1" noThreeD="1"/>
</file>

<file path=xl/ctrlProps/ctrlProp539.xml><?xml version="1.0" encoding="utf-8"?>
<formControlPr xmlns="http://schemas.microsoft.com/office/spreadsheetml/2009/9/main" objectType="CheckBox" fmlaLink="$J$130" lockText="1" noThreeD="1"/>
</file>

<file path=xl/ctrlProps/ctrlProp54.xml><?xml version="1.0" encoding="utf-8"?>
<formControlPr xmlns="http://schemas.microsoft.com/office/spreadsheetml/2009/9/main" objectType="CheckBox" fmlaLink="$J$54" lockText="1" noThreeD="1"/>
</file>

<file path=xl/ctrlProps/ctrlProp540.xml><?xml version="1.0" encoding="utf-8"?>
<formControlPr xmlns="http://schemas.microsoft.com/office/spreadsheetml/2009/9/main" objectType="CheckBox" fmlaLink="$J$131" lockText="1" noThreeD="1"/>
</file>

<file path=xl/ctrlProps/ctrlProp541.xml><?xml version="1.0" encoding="utf-8"?>
<formControlPr xmlns="http://schemas.microsoft.com/office/spreadsheetml/2009/9/main" objectType="CheckBox" fmlaLink="$J$132" lockText="1" noThreeD="1"/>
</file>

<file path=xl/ctrlProps/ctrlProp542.xml><?xml version="1.0" encoding="utf-8"?>
<formControlPr xmlns="http://schemas.microsoft.com/office/spreadsheetml/2009/9/main" objectType="CheckBox" fmlaLink="$J$133" lockText="1" noThreeD="1"/>
</file>

<file path=xl/ctrlProps/ctrlProp543.xml><?xml version="1.0" encoding="utf-8"?>
<formControlPr xmlns="http://schemas.microsoft.com/office/spreadsheetml/2009/9/main" objectType="CheckBox" fmlaLink="$J$134" lockText="1" noThreeD="1"/>
</file>

<file path=xl/ctrlProps/ctrlProp544.xml><?xml version="1.0" encoding="utf-8"?>
<formControlPr xmlns="http://schemas.microsoft.com/office/spreadsheetml/2009/9/main" objectType="CheckBox" fmlaLink="$J$135" lockText="1" noThreeD="1"/>
</file>

<file path=xl/ctrlProps/ctrlProp545.xml><?xml version="1.0" encoding="utf-8"?>
<formControlPr xmlns="http://schemas.microsoft.com/office/spreadsheetml/2009/9/main" objectType="CheckBox" fmlaLink="$J$136" lockText="1" noThreeD="1"/>
</file>

<file path=xl/ctrlProps/ctrlProp546.xml><?xml version="1.0" encoding="utf-8"?>
<formControlPr xmlns="http://schemas.microsoft.com/office/spreadsheetml/2009/9/main" objectType="CheckBox" fmlaLink="$J$137" lockText="1" noThreeD="1"/>
</file>

<file path=xl/ctrlProps/ctrlProp547.xml><?xml version="1.0" encoding="utf-8"?>
<formControlPr xmlns="http://schemas.microsoft.com/office/spreadsheetml/2009/9/main" objectType="CheckBox" fmlaLink="$J$138" lockText="1" noThreeD="1"/>
</file>

<file path=xl/ctrlProps/ctrlProp548.xml><?xml version="1.0" encoding="utf-8"?>
<formControlPr xmlns="http://schemas.microsoft.com/office/spreadsheetml/2009/9/main" objectType="CheckBox" fmlaLink="$J$139" lockText="1" noThreeD="1"/>
</file>

<file path=xl/ctrlProps/ctrlProp549.xml><?xml version="1.0" encoding="utf-8"?>
<formControlPr xmlns="http://schemas.microsoft.com/office/spreadsheetml/2009/9/main" objectType="CheckBox" fmlaLink="$J$140" lockText="1" noThreeD="1"/>
</file>

<file path=xl/ctrlProps/ctrlProp55.xml><?xml version="1.0" encoding="utf-8"?>
<formControlPr xmlns="http://schemas.microsoft.com/office/spreadsheetml/2009/9/main" objectType="CheckBox" fmlaLink="$J$55" lockText="1" noThreeD="1"/>
</file>

<file path=xl/ctrlProps/ctrlProp550.xml><?xml version="1.0" encoding="utf-8"?>
<formControlPr xmlns="http://schemas.microsoft.com/office/spreadsheetml/2009/9/main" objectType="CheckBox" fmlaLink="$J$141" lockText="1" noThreeD="1"/>
</file>

<file path=xl/ctrlProps/ctrlProp551.xml><?xml version="1.0" encoding="utf-8"?>
<formControlPr xmlns="http://schemas.microsoft.com/office/spreadsheetml/2009/9/main" objectType="CheckBox" fmlaLink="$J$142" lockText="1" noThreeD="1"/>
</file>

<file path=xl/ctrlProps/ctrlProp56.xml><?xml version="1.0" encoding="utf-8"?>
<formControlPr xmlns="http://schemas.microsoft.com/office/spreadsheetml/2009/9/main" objectType="CheckBox" fmlaLink="$J$57" lockText="1" noThreeD="1"/>
</file>

<file path=xl/ctrlProps/ctrlProp57.xml><?xml version="1.0" encoding="utf-8"?>
<formControlPr xmlns="http://schemas.microsoft.com/office/spreadsheetml/2009/9/main" objectType="CheckBox" fmlaLink="$J$58" lockText="1" noThreeD="1"/>
</file>

<file path=xl/ctrlProps/ctrlProp58.xml><?xml version="1.0" encoding="utf-8"?>
<formControlPr xmlns="http://schemas.microsoft.com/office/spreadsheetml/2009/9/main" objectType="CheckBox" fmlaLink="$J$59" lockText="1" noThreeD="1"/>
</file>

<file path=xl/ctrlProps/ctrlProp59.xml><?xml version="1.0" encoding="utf-8"?>
<formControlPr xmlns="http://schemas.microsoft.com/office/spreadsheetml/2009/9/main" objectType="CheckBox" fmlaLink="$J$60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J$63" lockText="1" noThreeD="1"/>
</file>

<file path=xl/ctrlProps/ctrlProp61.xml><?xml version="1.0" encoding="utf-8"?>
<formControlPr xmlns="http://schemas.microsoft.com/office/spreadsheetml/2009/9/main" objectType="CheckBox" fmlaLink="$J$64" lockText="1" noThreeD="1"/>
</file>

<file path=xl/ctrlProps/ctrlProp62.xml><?xml version="1.0" encoding="utf-8"?>
<formControlPr xmlns="http://schemas.microsoft.com/office/spreadsheetml/2009/9/main" objectType="CheckBox" fmlaLink="$J$65" lockText="1" noThreeD="1"/>
</file>

<file path=xl/ctrlProps/ctrlProp63.xml><?xml version="1.0" encoding="utf-8"?>
<formControlPr xmlns="http://schemas.microsoft.com/office/spreadsheetml/2009/9/main" objectType="CheckBox" fmlaLink="$J$68" lockText="1" noThreeD="1"/>
</file>

<file path=xl/ctrlProps/ctrlProp64.xml><?xml version="1.0" encoding="utf-8"?>
<formControlPr xmlns="http://schemas.microsoft.com/office/spreadsheetml/2009/9/main" objectType="CheckBox" fmlaLink="$J$70" lockText="1" noThreeD="1"/>
</file>

<file path=xl/ctrlProps/ctrlProp65.xml><?xml version="1.0" encoding="utf-8"?>
<formControlPr xmlns="http://schemas.microsoft.com/office/spreadsheetml/2009/9/main" objectType="CheckBox" fmlaLink="$J$93" lockText="1" noThreeD="1"/>
</file>

<file path=xl/ctrlProps/ctrlProp66.xml><?xml version="1.0" encoding="utf-8"?>
<formControlPr xmlns="http://schemas.microsoft.com/office/spreadsheetml/2009/9/main" objectType="CheckBox" fmlaLink="$J$115" lockText="1" noThreeD="1"/>
</file>

<file path=xl/ctrlProps/ctrlProp67.xml><?xml version="1.0" encoding="utf-8"?>
<formControlPr xmlns="http://schemas.microsoft.com/office/spreadsheetml/2009/9/main" objectType="CheckBox" fmlaLink="$J$117" lockText="1" noThreeD="1"/>
</file>

<file path=xl/ctrlProps/ctrlProp68.xml><?xml version="1.0" encoding="utf-8"?>
<formControlPr xmlns="http://schemas.microsoft.com/office/spreadsheetml/2009/9/main" objectType="CheckBox" fmlaLink="$J$119" lockText="1" noThreeD="1"/>
</file>

<file path=xl/ctrlProps/ctrlProp69.xml><?xml version="1.0" encoding="utf-8"?>
<formControlPr xmlns="http://schemas.microsoft.com/office/spreadsheetml/2009/9/main" objectType="CheckBox" fmlaLink="$J$121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J$123" lockText="1" noThreeD="1"/>
</file>

<file path=xl/ctrlProps/ctrlProp71.xml><?xml version="1.0" encoding="utf-8"?>
<formControlPr xmlns="http://schemas.microsoft.com/office/spreadsheetml/2009/9/main" objectType="CheckBox" fmlaLink="$J$137" lockText="1" noThreeD="1"/>
</file>

<file path=xl/ctrlProps/ctrlProp72.xml><?xml version="1.0" encoding="utf-8"?>
<formControlPr xmlns="http://schemas.microsoft.com/office/spreadsheetml/2009/9/main" objectType="CheckBox" fmlaLink="$J$66" lockText="1" noThreeD="1"/>
</file>

<file path=xl/ctrlProps/ctrlProp73.xml><?xml version="1.0" encoding="utf-8"?>
<formControlPr xmlns="http://schemas.microsoft.com/office/spreadsheetml/2009/9/main" objectType="CheckBox" fmlaLink="$J$71" lockText="1" noThreeD="1"/>
</file>

<file path=xl/ctrlProps/ctrlProp74.xml><?xml version="1.0" encoding="utf-8"?>
<formControlPr xmlns="http://schemas.microsoft.com/office/spreadsheetml/2009/9/main" objectType="CheckBox" fmlaLink="$J$74" lockText="1" noThreeD="1"/>
</file>

<file path=xl/ctrlProps/ctrlProp75.xml><?xml version="1.0" encoding="utf-8"?>
<formControlPr xmlns="http://schemas.microsoft.com/office/spreadsheetml/2009/9/main" objectType="CheckBox" fmlaLink="$J$75" lockText="1" noThreeD="1"/>
</file>

<file path=xl/ctrlProps/ctrlProp76.xml><?xml version="1.0" encoding="utf-8"?>
<formControlPr xmlns="http://schemas.microsoft.com/office/spreadsheetml/2009/9/main" objectType="CheckBox" fmlaLink="$J$76" lockText="1" noThreeD="1"/>
</file>

<file path=xl/ctrlProps/ctrlProp77.xml><?xml version="1.0" encoding="utf-8"?>
<formControlPr xmlns="http://schemas.microsoft.com/office/spreadsheetml/2009/9/main" objectType="CheckBox" fmlaLink="$J$77" lockText="1" noThreeD="1"/>
</file>

<file path=xl/ctrlProps/ctrlProp78.xml><?xml version="1.0" encoding="utf-8"?>
<formControlPr xmlns="http://schemas.microsoft.com/office/spreadsheetml/2009/9/main" objectType="CheckBox" fmlaLink="$J$80" lockText="1" noThreeD="1"/>
</file>

<file path=xl/ctrlProps/ctrlProp79.xml><?xml version="1.0" encoding="utf-8"?>
<formControlPr xmlns="http://schemas.microsoft.com/office/spreadsheetml/2009/9/main" objectType="CheckBox" fmlaLink="$J$8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J$82" lockText="1" noThreeD="1"/>
</file>

<file path=xl/ctrlProps/ctrlProp81.xml><?xml version="1.0" encoding="utf-8"?>
<formControlPr xmlns="http://schemas.microsoft.com/office/spreadsheetml/2009/9/main" objectType="CheckBox" fmlaLink="$J$85" lockText="1" noThreeD="1"/>
</file>

<file path=xl/ctrlProps/ctrlProp82.xml><?xml version="1.0" encoding="utf-8"?>
<formControlPr xmlns="http://schemas.microsoft.com/office/spreadsheetml/2009/9/main" objectType="CheckBox" fmlaLink="$J$86" lockText="1" noThreeD="1"/>
</file>

<file path=xl/ctrlProps/ctrlProp83.xml><?xml version="1.0" encoding="utf-8"?>
<formControlPr xmlns="http://schemas.microsoft.com/office/spreadsheetml/2009/9/main" objectType="CheckBox" fmlaLink="$J$87" lockText="1" noThreeD="1"/>
</file>

<file path=xl/ctrlProps/ctrlProp84.xml><?xml version="1.0" encoding="utf-8"?>
<formControlPr xmlns="http://schemas.microsoft.com/office/spreadsheetml/2009/9/main" objectType="CheckBox" fmlaLink="$J$90" lockText="1" noThreeD="1"/>
</file>

<file path=xl/ctrlProps/ctrlProp85.xml><?xml version="1.0" encoding="utf-8"?>
<formControlPr xmlns="http://schemas.microsoft.com/office/spreadsheetml/2009/9/main" objectType="CheckBox" fmlaLink="$J$91" lockText="1" noThreeD="1"/>
</file>

<file path=xl/ctrlProps/ctrlProp86.xml><?xml version="1.0" encoding="utf-8"?>
<formControlPr xmlns="http://schemas.microsoft.com/office/spreadsheetml/2009/9/main" objectType="CheckBox" fmlaLink="$J$89" lockText="1" noThreeD="1"/>
</file>

<file path=xl/ctrlProps/ctrlProp87.xml><?xml version="1.0" encoding="utf-8"?>
<formControlPr xmlns="http://schemas.microsoft.com/office/spreadsheetml/2009/9/main" objectType="CheckBox" fmlaLink="$J$94" lockText="1" noThreeD="1"/>
</file>

<file path=xl/ctrlProps/ctrlProp88.xml><?xml version="1.0" encoding="utf-8"?>
<formControlPr xmlns="http://schemas.microsoft.com/office/spreadsheetml/2009/9/main" objectType="CheckBox" fmlaLink="$J$95" lockText="1" noThreeD="1"/>
</file>

<file path=xl/ctrlProps/ctrlProp89.xml><?xml version="1.0" encoding="utf-8"?>
<formControlPr xmlns="http://schemas.microsoft.com/office/spreadsheetml/2009/9/main" objectType="CheckBox" fmlaLink="$J$98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J$99" lockText="1" noThreeD="1"/>
</file>

<file path=xl/ctrlProps/ctrlProp91.xml><?xml version="1.0" encoding="utf-8"?>
<formControlPr xmlns="http://schemas.microsoft.com/office/spreadsheetml/2009/9/main" objectType="CheckBox" fmlaLink="$J$100" lockText="1" noThreeD="1"/>
</file>

<file path=xl/ctrlProps/ctrlProp92.xml><?xml version="1.0" encoding="utf-8"?>
<formControlPr xmlns="http://schemas.microsoft.com/office/spreadsheetml/2009/9/main" objectType="CheckBox" fmlaLink="$J$101" lockText="1" noThreeD="1"/>
</file>

<file path=xl/ctrlProps/ctrlProp93.xml><?xml version="1.0" encoding="utf-8"?>
<formControlPr xmlns="http://schemas.microsoft.com/office/spreadsheetml/2009/9/main" objectType="CheckBox" fmlaLink="$J$104" lockText="1" noThreeD="1"/>
</file>

<file path=xl/ctrlProps/ctrlProp94.xml><?xml version="1.0" encoding="utf-8"?>
<formControlPr xmlns="http://schemas.microsoft.com/office/spreadsheetml/2009/9/main" objectType="CheckBox" fmlaLink="$J$105" lockText="1" noThreeD="1"/>
</file>

<file path=xl/ctrlProps/ctrlProp95.xml><?xml version="1.0" encoding="utf-8"?>
<formControlPr xmlns="http://schemas.microsoft.com/office/spreadsheetml/2009/9/main" objectType="CheckBox" fmlaLink="$J$106" lockText="1" noThreeD="1"/>
</file>

<file path=xl/ctrlProps/ctrlProp96.xml><?xml version="1.0" encoding="utf-8"?>
<formControlPr xmlns="http://schemas.microsoft.com/office/spreadsheetml/2009/9/main" objectType="CheckBox" fmlaLink="$J$107" lockText="1" noThreeD="1"/>
</file>

<file path=xl/ctrlProps/ctrlProp97.xml><?xml version="1.0" encoding="utf-8"?>
<formControlPr xmlns="http://schemas.microsoft.com/office/spreadsheetml/2009/9/main" objectType="CheckBox" fmlaLink="$J$110" lockText="1" noThreeD="1"/>
</file>

<file path=xl/ctrlProps/ctrlProp98.xml><?xml version="1.0" encoding="utf-8"?>
<formControlPr xmlns="http://schemas.microsoft.com/office/spreadsheetml/2009/9/main" objectType="CheckBox" fmlaLink="$J$111" lockText="1" noThreeD="1"/>
</file>

<file path=xl/ctrlProps/ctrlProp99.xml><?xml version="1.0" encoding="utf-8"?>
<formControlPr xmlns="http://schemas.microsoft.com/office/spreadsheetml/2009/9/main" objectType="CheckBox" fmlaLink="$J$1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28</xdr:row>
          <xdr:rowOff>180975</xdr:rowOff>
        </xdr:from>
        <xdr:to>
          <xdr:col>1</xdr:col>
          <xdr:colOff>876300</xdr:colOff>
          <xdr:row>30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180975</xdr:rowOff>
        </xdr:from>
        <xdr:to>
          <xdr:col>1</xdr:col>
          <xdr:colOff>876300</xdr:colOff>
          <xdr:row>31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1</xdr:col>
          <xdr:colOff>219075</xdr:colOff>
          <xdr:row>32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31</xdr:row>
          <xdr:rowOff>171450</xdr:rowOff>
        </xdr:from>
        <xdr:to>
          <xdr:col>1</xdr:col>
          <xdr:colOff>876300</xdr:colOff>
          <xdr:row>33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180975</xdr:rowOff>
        </xdr:from>
        <xdr:to>
          <xdr:col>1</xdr:col>
          <xdr:colOff>876300</xdr:colOff>
          <xdr:row>34</xdr:row>
          <xdr:rowOff>9525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</xdr:col>
          <xdr:colOff>219075</xdr:colOff>
          <xdr:row>35</xdr:row>
          <xdr:rowOff>19050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0</xdr:rowOff>
        </xdr:from>
        <xdr:to>
          <xdr:col>1</xdr:col>
          <xdr:colOff>219075</xdr:colOff>
          <xdr:row>38</xdr:row>
          <xdr:rowOff>19050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0</xdr:rowOff>
        </xdr:from>
        <xdr:to>
          <xdr:col>1</xdr:col>
          <xdr:colOff>219075</xdr:colOff>
          <xdr:row>39</xdr:row>
          <xdr:rowOff>19050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180975</xdr:rowOff>
        </xdr:from>
        <xdr:to>
          <xdr:col>1</xdr:col>
          <xdr:colOff>219075</xdr:colOff>
          <xdr:row>29</xdr:row>
          <xdr:rowOff>9525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52</xdr:row>
          <xdr:rowOff>19050</xdr:rowOff>
        </xdr:from>
        <xdr:to>
          <xdr:col>1</xdr:col>
          <xdr:colOff>2628900</xdr:colOff>
          <xdr:row>52</xdr:row>
          <xdr:rowOff>228600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40</xdr:row>
          <xdr:rowOff>180975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41</xdr:row>
          <xdr:rowOff>180975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42</xdr:row>
          <xdr:rowOff>180975</xdr:rowOff>
        </xdr:from>
        <xdr:to>
          <xdr:col>2</xdr:col>
          <xdr:colOff>0</xdr:colOff>
          <xdr:row>44</xdr:row>
          <xdr:rowOff>9525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43</xdr:row>
          <xdr:rowOff>171450</xdr:rowOff>
        </xdr:from>
        <xdr:to>
          <xdr:col>2</xdr:col>
          <xdr:colOff>0</xdr:colOff>
          <xdr:row>45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44</xdr:row>
          <xdr:rowOff>171450</xdr:rowOff>
        </xdr:from>
        <xdr:to>
          <xdr:col>2</xdr:col>
          <xdr:colOff>0</xdr:colOff>
          <xdr:row>46</xdr:row>
          <xdr:rowOff>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45</xdr:row>
          <xdr:rowOff>171450</xdr:rowOff>
        </xdr:from>
        <xdr:to>
          <xdr:col>2</xdr:col>
          <xdr:colOff>0</xdr:colOff>
          <xdr:row>47</xdr:row>
          <xdr:rowOff>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30</xdr:row>
          <xdr:rowOff>180975</xdr:rowOff>
        </xdr:from>
        <xdr:to>
          <xdr:col>0</xdr:col>
          <xdr:colOff>542925</xdr:colOff>
          <xdr:row>32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31</xdr:row>
          <xdr:rowOff>180975</xdr:rowOff>
        </xdr:from>
        <xdr:to>
          <xdr:col>1</xdr:col>
          <xdr:colOff>838200</xdr:colOff>
          <xdr:row>33</xdr:row>
          <xdr:rowOff>19050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34</xdr:row>
          <xdr:rowOff>476250</xdr:rowOff>
        </xdr:from>
        <xdr:to>
          <xdr:col>1</xdr:col>
          <xdr:colOff>838200</xdr:colOff>
          <xdr:row>36</xdr:row>
          <xdr:rowOff>9525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35</xdr:row>
          <xdr:rowOff>171450</xdr:rowOff>
        </xdr:from>
        <xdr:to>
          <xdr:col>1</xdr:col>
          <xdr:colOff>838200</xdr:colOff>
          <xdr:row>37</xdr:row>
          <xdr:rowOff>9525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36</xdr:row>
          <xdr:rowOff>180975</xdr:rowOff>
        </xdr:from>
        <xdr:to>
          <xdr:col>1</xdr:col>
          <xdr:colOff>838200</xdr:colOff>
          <xdr:row>38</xdr:row>
          <xdr:rowOff>19050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37</xdr:row>
          <xdr:rowOff>180975</xdr:rowOff>
        </xdr:from>
        <xdr:to>
          <xdr:col>1</xdr:col>
          <xdr:colOff>838200</xdr:colOff>
          <xdr:row>39</xdr:row>
          <xdr:rowOff>19050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44</xdr:row>
          <xdr:rowOff>38100</xdr:rowOff>
        </xdr:from>
        <xdr:to>
          <xdr:col>0</xdr:col>
          <xdr:colOff>542925</xdr:colOff>
          <xdr:row>44</xdr:row>
          <xdr:rowOff>257175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34</xdr:row>
          <xdr:rowOff>57150</xdr:rowOff>
        </xdr:from>
        <xdr:to>
          <xdr:col>0</xdr:col>
          <xdr:colOff>552450</xdr:colOff>
          <xdr:row>34</xdr:row>
          <xdr:rowOff>276225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</xdr:row>
          <xdr:rowOff>238125</xdr:rowOff>
        </xdr:from>
        <xdr:to>
          <xdr:col>1</xdr:col>
          <xdr:colOff>800100</xdr:colOff>
          <xdr:row>5</xdr:row>
          <xdr:rowOff>19050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</xdr:row>
          <xdr:rowOff>0</xdr:rowOff>
        </xdr:from>
        <xdr:to>
          <xdr:col>1</xdr:col>
          <xdr:colOff>800100</xdr:colOff>
          <xdr:row>6</xdr:row>
          <xdr:rowOff>28575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</xdr:row>
          <xdr:rowOff>171450</xdr:rowOff>
        </xdr:from>
        <xdr:to>
          <xdr:col>1</xdr:col>
          <xdr:colOff>800100</xdr:colOff>
          <xdr:row>7</xdr:row>
          <xdr:rowOff>9525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485775</xdr:rowOff>
        </xdr:from>
        <xdr:to>
          <xdr:col>1</xdr:col>
          <xdr:colOff>809625</xdr:colOff>
          <xdr:row>9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</xdr:row>
          <xdr:rowOff>0</xdr:rowOff>
        </xdr:from>
        <xdr:to>
          <xdr:col>1</xdr:col>
          <xdr:colOff>809625</xdr:colOff>
          <xdr:row>10</xdr:row>
          <xdr:rowOff>28575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</xdr:row>
          <xdr:rowOff>771525</xdr:rowOff>
        </xdr:from>
        <xdr:to>
          <xdr:col>1</xdr:col>
          <xdr:colOff>800100</xdr:colOff>
          <xdr:row>13</xdr:row>
          <xdr:rowOff>9525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12</xdr:row>
          <xdr:rowOff>180975</xdr:rowOff>
        </xdr:from>
        <xdr:to>
          <xdr:col>1</xdr:col>
          <xdr:colOff>790575</xdr:colOff>
          <xdr:row>14</xdr:row>
          <xdr:rowOff>19050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171450</xdr:rowOff>
        </xdr:from>
        <xdr:to>
          <xdr:col>1</xdr:col>
          <xdr:colOff>790575</xdr:colOff>
          <xdr:row>15</xdr:row>
          <xdr:rowOff>9525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14</xdr:row>
          <xdr:rowOff>180975</xdr:rowOff>
        </xdr:from>
        <xdr:to>
          <xdr:col>1</xdr:col>
          <xdr:colOff>790575</xdr:colOff>
          <xdr:row>16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17</xdr:row>
          <xdr:rowOff>742950</xdr:rowOff>
        </xdr:from>
        <xdr:to>
          <xdr:col>1</xdr:col>
          <xdr:colOff>790575</xdr:colOff>
          <xdr:row>19</xdr:row>
          <xdr:rowOff>9525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18</xdr:row>
          <xdr:rowOff>171450</xdr:rowOff>
        </xdr:from>
        <xdr:to>
          <xdr:col>1</xdr:col>
          <xdr:colOff>781050</xdr:colOff>
          <xdr:row>20</xdr:row>
          <xdr:rowOff>9525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19</xdr:row>
          <xdr:rowOff>171450</xdr:rowOff>
        </xdr:from>
        <xdr:to>
          <xdr:col>1</xdr:col>
          <xdr:colOff>781050</xdr:colOff>
          <xdr:row>21</xdr:row>
          <xdr:rowOff>9525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20</xdr:row>
          <xdr:rowOff>171450</xdr:rowOff>
        </xdr:from>
        <xdr:to>
          <xdr:col>1</xdr:col>
          <xdr:colOff>781050</xdr:colOff>
          <xdr:row>22</xdr:row>
          <xdr:rowOff>9525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23</xdr:row>
          <xdr:rowOff>200025</xdr:rowOff>
        </xdr:from>
        <xdr:to>
          <xdr:col>1</xdr:col>
          <xdr:colOff>771525</xdr:colOff>
          <xdr:row>25</xdr:row>
          <xdr:rowOff>9525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24</xdr:row>
          <xdr:rowOff>152400</xdr:rowOff>
        </xdr:from>
        <xdr:to>
          <xdr:col>1</xdr:col>
          <xdr:colOff>771525</xdr:colOff>
          <xdr:row>25</xdr:row>
          <xdr:rowOff>180975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11</xdr:row>
          <xdr:rowOff>28575</xdr:rowOff>
        </xdr:from>
        <xdr:to>
          <xdr:col>0</xdr:col>
          <xdr:colOff>552450</xdr:colOff>
          <xdr:row>11</xdr:row>
          <xdr:rowOff>247650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17</xdr:row>
          <xdr:rowOff>38100</xdr:rowOff>
        </xdr:from>
        <xdr:to>
          <xdr:col>0</xdr:col>
          <xdr:colOff>542925</xdr:colOff>
          <xdr:row>17</xdr:row>
          <xdr:rowOff>257175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27</xdr:row>
          <xdr:rowOff>28575</xdr:rowOff>
        </xdr:from>
        <xdr:to>
          <xdr:col>0</xdr:col>
          <xdr:colOff>552450</xdr:colOff>
          <xdr:row>27</xdr:row>
          <xdr:rowOff>247650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28</xdr:row>
          <xdr:rowOff>28575</xdr:rowOff>
        </xdr:from>
        <xdr:to>
          <xdr:col>1</xdr:col>
          <xdr:colOff>809625</xdr:colOff>
          <xdr:row>28</xdr:row>
          <xdr:rowOff>247650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29</xdr:row>
          <xdr:rowOff>38100</xdr:rowOff>
        </xdr:from>
        <xdr:to>
          <xdr:col>1</xdr:col>
          <xdr:colOff>809625</xdr:colOff>
          <xdr:row>29</xdr:row>
          <xdr:rowOff>257175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40</xdr:row>
          <xdr:rowOff>161925</xdr:rowOff>
        </xdr:from>
        <xdr:to>
          <xdr:col>1</xdr:col>
          <xdr:colOff>819150</xdr:colOff>
          <xdr:row>42</xdr:row>
          <xdr:rowOff>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41</xdr:row>
          <xdr:rowOff>161925</xdr:rowOff>
        </xdr:from>
        <xdr:to>
          <xdr:col>1</xdr:col>
          <xdr:colOff>819150</xdr:colOff>
          <xdr:row>43</xdr:row>
          <xdr:rowOff>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46</xdr:row>
          <xdr:rowOff>38100</xdr:rowOff>
        </xdr:from>
        <xdr:to>
          <xdr:col>0</xdr:col>
          <xdr:colOff>542925</xdr:colOff>
          <xdr:row>46</xdr:row>
          <xdr:rowOff>257175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50</xdr:row>
          <xdr:rowOff>38100</xdr:rowOff>
        </xdr:from>
        <xdr:to>
          <xdr:col>0</xdr:col>
          <xdr:colOff>542925</xdr:colOff>
          <xdr:row>50</xdr:row>
          <xdr:rowOff>257175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55</xdr:row>
          <xdr:rowOff>38100</xdr:rowOff>
        </xdr:from>
        <xdr:to>
          <xdr:col>0</xdr:col>
          <xdr:colOff>542925</xdr:colOff>
          <xdr:row>55</xdr:row>
          <xdr:rowOff>257175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47</xdr:row>
          <xdr:rowOff>28575</xdr:rowOff>
        </xdr:from>
        <xdr:to>
          <xdr:col>1</xdr:col>
          <xdr:colOff>790575</xdr:colOff>
          <xdr:row>47</xdr:row>
          <xdr:rowOff>247650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48</xdr:row>
          <xdr:rowOff>9525</xdr:rowOff>
        </xdr:from>
        <xdr:to>
          <xdr:col>1</xdr:col>
          <xdr:colOff>790575</xdr:colOff>
          <xdr:row>48</xdr:row>
          <xdr:rowOff>228600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50</xdr:row>
          <xdr:rowOff>628650</xdr:rowOff>
        </xdr:from>
        <xdr:to>
          <xdr:col>1</xdr:col>
          <xdr:colOff>790575</xdr:colOff>
          <xdr:row>52</xdr:row>
          <xdr:rowOff>19050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51</xdr:row>
          <xdr:rowOff>180975</xdr:rowOff>
        </xdr:from>
        <xdr:to>
          <xdr:col>1</xdr:col>
          <xdr:colOff>781050</xdr:colOff>
          <xdr:row>53</xdr:row>
          <xdr:rowOff>19050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52</xdr:row>
          <xdr:rowOff>171450</xdr:rowOff>
        </xdr:from>
        <xdr:to>
          <xdr:col>1</xdr:col>
          <xdr:colOff>781050</xdr:colOff>
          <xdr:row>54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53</xdr:row>
          <xdr:rowOff>180975</xdr:rowOff>
        </xdr:from>
        <xdr:to>
          <xdr:col>1</xdr:col>
          <xdr:colOff>781050</xdr:colOff>
          <xdr:row>55</xdr:row>
          <xdr:rowOff>19050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55</xdr:row>
          <xdr:rowOff>581025</xdr:rowOff>
        </xdr:from>
        <xdr:to>
          <xdr:col>1</xdr:col>
          <xdr:colOff>800100</xdr:colOff>
          <xdr:row>57</xdr:row>
          <xdr:rowOff>9525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56</xdr:row>
          <xdr:rowOff>161925</xdr:rowOff>
        </xdr:from>
        <xdr:to>
          <xdr:col>1</xdr:col>
          <xdr:colOff>790575</xdr:colOff>
          <xdr:row>58</xdr:row>
          <xdr:rowOff>0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57</xdr:row>
          <xdr:rowOff>171450</xdr:rowOff>
        </xdr:from>
        <xdr:to>
          <xdr:col>1</xdr:col>
          <xdr:colOff>790575</xdr:colOff>
          <xdr:row>59</xdr:row>
          <xdr:rowOff>9525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58</xdr:row>
          <xdr:rowOff>171450</xdr:rowOff>
        </xdr:from>
        <xdr:to>
          <xdr:col>1</xdr:col>
          <xdr:colOff>781050</xdr:colOff>
          <xdr:row>60</xdr:row>
          <xdr:rowOff>9525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62</xdr:row>
          <xdr:rowOff>38100</xdr:rowOff>
        </xdr:from>
        <xdr:to>
          <xdr:col>0</xdr:col>
          <xdr:colOff>542925</xdr:colOff>
          <xdr:row>62</xdr:row>
          <xdr:rowOff>257175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63</xdr:row>
          <xdr:rowOff>38100</xdr:rowOff>
        </xdr:from>
        <xdr:to>
          <xdr:col>0</xdr:col>
          <xdr:colOff>542925</xdr:colOff>
          <xdr:row>63</xdr:row>
          <xdr:rowOff>257175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64</xdr:row>
          <xdr:rowOff>38100</xdr:rowOff>
        </xdr:from>
        <xdr:to>
          <xdr:col>0</xdr:col>
          <xdr:colOff>542925</xdr:colOff>
          <xdr:row>64</xdr:row>
          <xdr:rowOff>257175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38100</xdr:rowOff>
        </xdr:from>
        <xdr:to>
          <xdr:col>0</xdr:col>
          <xdr:colOff>542925</xdr:colOff>
          <xdr:row>67</xdr:row>
          <xdr:rowOff>257175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69</xdr:row>
          <xdr:rowOff>38100</xdr:rowOff>
        </xdr:from>
        <xdr:to>
          <xdr:col>0</xdr:col>
          <xdr:colOff>542925</xdr:colOff>
          <xdr:row>69</xdr:row>
          <xdr:rowOff>257175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92</xdr:row>
          <xdr:rowOff>0</xdr:rowOff>
        </xdr:from>
        <xdr:to>
          <xdr:col>0</xdr:col>
          <xdr:colOff>542925</xdr:colOff>
          <xdr:row>93</xdr:row>
          <xdr:rowOff>19050</xdr:rowOff>
        </xdr:to>
        <xdr:sp macro="" textlink="">
          <xdr:nvSpPr>
            <xdr:cNvPr id="29762" name="Check Box 66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114</xdr:row>
          <xdr:rowOff>38100</xdr:rowOff>
        </xdr:from>
        <xdr:to>
          <xdr:col>0</xdr:col>
          <xdr:colOff>542925</xdr:colOff>
          <xdr:row>114</xdr:row>
          <xdr:rowOff>257175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116</xdr:row>
          <xdr:rowOff>38100</xdr:rowOff>
        </xdr:from>
        <xdr:to>
          <xdr:col>0</xdr:col>
          <xdr:colOff>542925</xdr:colOff>
          <xdr:row>116</xdr:row>
          <xdr:rowOff>257175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118</xdr:row>
          <xdr:rowOff>38100</xdr:rowOff>
        </xdr:from>
        <xdr:to>
          <xdr:col>0</xdr:col>
          <xdr:colOff>542925</xdr:colOff>
          <xdr:row>118</xdr:row>
          <xdr:rowOff>257175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120</xdr:row>
          <xdr:rowOff>38100</xdr:rowOff>
        </xdr:from>
        <xdr:to>
          <xdr:col>0</xdr:col>
          <xdr:colOff>542925</xdr:colOff>
          <xdr:row>120</xdr:row>
          <xdr:rowOff>257175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122</xdr:row>
          <xdr:rowOff>123825</xdr:rowOff>
        </xdr:from>
        <xdr:to>
          <xdr:col>0</xdr:col>
          <xdr:colOff>542925</xdr:colOff>
          <xdr:row>122</xdr:row>
          <xdr:rowOff>342900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136</xdr:row>
          <xdr:rowOff>38100</xdr:rowOff>
        </xdr:from>
        <xdr:to>
          <xdr:col>0</xdr:col>
          <xdr:colOff>542925</xdr:colOff>
          <xdr:row>136</xdr:row>
          <xdr:rowOff>257175</xdr:rowOff>
        </xdr:to>
        <xdr:sp macro="" textlink="">
          <xdr:nvSpPr>
            <xdr:cNvPr id="29768" name="Check Box 72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65</xdr:row>
          <xdr:rowOff>38100</xdr:rowOff>
        </xdr:from>
        <xdr:to>
          <xdr:col>1</xdr:col>
          <xdr:colOff>800100</xdr:colOff>
          <xdr:row>65</xdr:row>
          <xdr:rowOff>257175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70</xdr:row>
          <xdr:rowOff>38100</xdr:rowOff>
        </xdr:from>
        <xdr:to>
          <xdr:col>1</xdr:col>
          <xdr:colOff>800100</xdr:colOff>
          <xdr:row>70</xdr:row>
          <xdr:rowOff>257175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73</xdr:row>
          <xdr:rowOff>0</xdr:rowOff>
        </xdr:from>
        <xdr:to>
          <xdr:col>1</xdr:col>
          <xdr:colOff>790575</xdr:colOff>
          <xdr:row>74</xdr:row>
          <xdr:rowOff>28575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73</xdr:row>
          <xdr:rowOff>171450</xdr:rowOff>
        </xdr:from>
        <xdr:to>
          <xdr:col>1</xdr:col>
          <xdr:colOff>781050</xdr:colOff>
          <xdr:row>75</xdr:row>
          <xdr:rowOff>9525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74</xdr:row>
          <xdr:rowOff>171450</xdr:rowOff>
        </xdr:from>
        <xdr:to>
          <xdr:col>1</xdr:col>
          <xdr:colOff>781050</xdr:colOff>
          <xdr:row>76</xdr:row>
          <xdr:rowOff>9525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75</xdr:row>
          <xdr:rowOff>161925</xdr:rowOff>
        </xdr:from>
        <xdr:to>
          <xdr:col>1</xdr:col>
          <xdr:colOff>781050</xdr:colOff>
          <xdr:row>77</xdr:row>
          <xdr:rowOff>0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78</xdr:row>
          <xdr:rowOff>180975</xdr:rowOff>
        </xdr:from>
        <xdr:to>
          <xdr:col>1</xdr:col>
          <xdr:colOff>771525</xdr:colOff>
          <xdr:row>80</xdr:row>
          <xdr:rowOff>19050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79</xdr:row>
          <xdr:rowOff>171450</xdr:rowOff>
        </xdr:from>
        <xdr:to>
          <xdr:col>1</xdr:col>
          <xdr:colOff>771525</xdr:colOff>
          <xdr:row>81</xdr:row>
          <xdr:rowOff>9525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81</xdr:row>
          <xdr:rowOff>19050</xdr:rowOff>
        </xdr:from>
        <xdr:to>
          <xdr:col>1</xdr:col>
          <xdr:colOff>771525</xdr:colOff>
          <xdr:row>81</xdr:row>
          <xdr:rowOff>238125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83</xdr:row>
          <xdr:rowOff>361950</xdr:rowOff>
        </xdr:from>
        <xdr:to>
          <xdr:col>1</xdr:col>
          <xdr:colOff>800100</xdr:colOff>
          <xdr:row>85</xdr:row>
          <xdr:rowOff>9525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84</xdr:row>
          <xdr:rowOff>161925</xdr:rowOff>
        </xdr:from>
        <xdr:to>
          <xdr:col>1</xdr:col>
          <xdr:colOff>800100</xdr:colOff>
          <xdr:row>86</xdr:row>
          <xdr:rowOff>0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85</xdr:row>
          <xdr:rowOff>171450</xdr:rowOff>
        </xdr:from>
        <xdr:to>
          <xdr:col>1</xdr:col>
          <xdr:colOff>800100</xdr:colOff>
          <xdr:row>87</xdr:row>
          <xdr:rowOff>9525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88</xdr:row>
          <xdr:rowOff>361950</xdr:rowOff>
        </xdr:from>
        <xdr:to>
          <xdr:col>1</xdr:col>
          <xdr:colOff>800100</xdr:colOff>
          <xdr:row>90</xdr:row>
          <xdr:rowOff>9525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89</xdr:row>
          <xdr:rowOff>171450</xdr:rowOff>
        </xdr:from>
        <xdr:to>
          <xdr:col>1</xdr:col>
          <xdr:colOff>800100</xdr:colOff>
          <xdr:row>91</xdr:row>
          <xdr:rowOff>9525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88</xdr:row>
          <xdr:rowOff>0</xdr:rowOff>
        </xdr:from>
        <xdr:to>
          <xdr:col>0</xdr:col>
          <xdr:colOff>542925</xdr:colOff>
          <xdr:row>88</xdr:row>
          <xdr:rowOff>219075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92</xdr:row>
          <xdr:rowOff>171450</xdr:rowOff>
        </xdr:from>
        <xdr:to>
          <xdr:col>1</xdr:col>
          <xdr:colOff>800100</xdr:colOff>
          <xdr:row>94</xdr:row>
          <xdr:rowOff>0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93</xdr:row>
          <xdr:rowOff>171450</xdr:rowOff>
        </xdr:from>
        <xdr:to>
          <xdr:col>1</xdr:col>
          <xdr:colOff>800100</xdr:colOff>
          <xdr:row>95</xdr:row>
          <xdr:rowOff>9525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96</xdr:row>
          <xdr:rowOff>390525</xdr:rowOff>
        </xdr:from>
        <xdr:to>
          <xdr:col>1</xdr:col>
          <xdr:colOff>771525</xdr:colOff>
          <xdr:row>98</xdr:row>
          <xdr:rowOff>9525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97</xdr:row>
          <xdr:rowOff>171450</xdr:rowOff>
        </xdr:from>
        <xdr:to>
          <xdr:col>1</xdr:col>
          <xdr:colOff>762000</xdr:colOff>
          <xdr:row>99</xdr:row>
          <xdr:rowOff>9525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98</xdr:row>
          <xdr:rowOff>180975</xdr:rowOff>
        </xdr:from>
        <xdr:to>
          <xdr:col>1</xdr:col>
          <xdr:colOff>762000</xdr:colOff>
          <xdr:row>100</xdr:row>
          <xdr:rowOff>19050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99</xdr:row>
          <xdr:rowOff>180975</xdr:rowOff>
        </xdr:from>
        <xdr:to>
          <xdr:col>1</xdr:col>
          <xdr:colOff>762000</xdr:colOff>
          <xdr:row>101</xdr:row>
          <xdr:rowOff>19050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102</xdr:row>
          <xdr:rowOff>352425</xdr:rowOff>
        </xdr:from>
        <xdr:to>
          <xdr:col>1</xdr:col>
          <xdr:colOff>771525</xdr:colOff>
          <xdr:row>104</xdr:row>
          <xdr:rowOff>9525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103</xdr:row>
          <xdr:rowOff>171450</xdr:rowOff>
        </xdr:from>
        <xdr:to>
          <xdr:col>1</xdr:col>
          <xdr:colOff>771525</xdr:colOff>
          <xdr:row>105</xdr:row>
          <xdr:rowOff>9525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104</xdr:row>
          <xdr:rowOff>171450</xdr:rowOff>
        </xdr:from>
        <xdr:to>
          <xdr:col>1</xdr:col>
          <xdr:colOff>771525</xdr:colOff>
          <xdr:row>106</xdr:row>
          <xdr:rowOff>9525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105</xdr:row>
          <xdr:rowOff>171450</xdr:rowOff>
        </xdr:from>
        <xdr:to>
          <xdr:col>1</xdr:col>
          <xdr:colOff>771525</xdr:colOff>
          <xdr:row>107</xdr:row>
          <xdr:rowOff>9525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108</xdr:row>
          <xdr:rowOff>371475</xdr:rowOff>
        </xdr:from>
        <xdr:to>
          <xdr:col>1</xdr:col>
          <xdr:colOff>781050</xdr:colOff>
          <xdr:row>110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109</xdr:row>
          <xdr:rowOff>171450</xdr:rowOff>
        </xdr:from>
        <xdr:to>
          <xdr:col>1</xdr:col>
          <xdr:colOff>781050</xdr:colOff>
          <xdr:row>111</xdr:row>
          <xdr:rowOff>9525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110</xdr:row>
          <xdr:rowOff>180975</xdr:rowOff>
        </xdr:from>
        <xdr:to>
          <xdr:col>1</xdr:col>
          <xdr:colOff>781050</xdr:colOff>
          <xdr:row>112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111</xdr:row>
          <xdr:rowOff>171450</xdr:rowOff>
        </xdr:from>
        <xdr:to>
          <xdr:col>1</xdr:col>
          <xdr:colOff>781050</xdr:colOff>
          <xdr:row>113</xdr:row>
          <xdr:rowOff>9525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122</xdr:row>
          <xdr:rowOff>438150</xdr:rowOff>
        </xdr:from>
        <xdr:to>
          <xdr:col>1</xdr:col>
          <xdr:colOff>781050</xdr:colOff>
          <xdr:row>124</xdr:row>
          <xdr:rowOff>9525</xdr:rowOff>
        </xdr:to>
        <xdr:sp macro="" textlink="">
          <xdr:nvSpPr>
            <xdr:cNvPr id="29798" name="Check Box 102" hidden="1">
              <a:extLst>
                <a:ext uri="{63B3BB69-23CF-44E3-9099-C40C66FF867C}">
                  <a14:compatExt spid="_x0000_s29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123</xdr:row>
          <xdr:rowOff>171450</xdr:rowOff>
        </xdr:from>
        <xdr:to>
          <xdr:col>1</xdr:col>
          <xdr:colOff>781050</xdr:colOff>
          <xdr:row>125</xdr:row>
          <xdr:rowOff>9525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125</xdr:row>
          <xdr:rowOff>180975</xdr:rowOff>
        </xdr:from>
        <xdr:to>
          <xdr:col>2</xdr:col>
          <xdr:colOff>800100</xdr:colOff>
          <xdr:row>127</xdr:row>
          <xdr:rowOff>19050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126</xdr:row>
          <xdr:rowOff>171450</xdr:rowOff>
        </xdr:from>
        <xdr:to>
          <xdr:col>2</xdr:col>
          <xdr:colOff>800100</xdr:colOff>
          <xdr:row>128</xdr:row>
          <xdr:rowOff>9525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127</xdr:row>
          <xdr:rowOff>152400</xdr:rowOff>
        </xdr:from>
        <xdr:to>
          <xdr:col>2</xdr:col>
          <xdr:colOff>790575</xdr:colOff>
          <xdr:row>128</xdr:row>
          <xdr:rowOff>180975</xdr:rowOff>
        </xdr:to>
        <xdr:sp macro="" textlink="">
          <xdr:nvSpPr>
            <xdr:cNvPr id="29802" name="Check Box 106" hidden="1">
              <a:extLst>
                <a:ext uri="{63B3BB69-23CF-44E3-9099-C40C66FF867C}">
                  <a14:compatExt spid="_x0000_s29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128</xdr:row>
          <xdr:rowOff>161925</xdr:rowOff>
        </xdr:from>
        <xdr:to>
          <xdr:col>2</xdr:col>
          <xdr:colOff>790575</xdr:colOff>
          <xdr:row>130</xdr:row>
          <xdr:rowOff>0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129</xdr:row>
          <xdr:rowOff>171450</xdr:rowOff>
        </xdr:from>
        <xdr:to>
          <xdr:col>2</xdr:col>
          <xdr:colOff>790575</xdr:colOff>
          <xdr:row>131</xdr:row>
          <xdr:rowOff>9525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130</xdr:row>
          <xdr:rowOff>171450</xdr:rowOff>
        </xdr:from>
        <xdr:to>
          <xdr:col>2</xdr:col>
          <xdr:colOff>790575</xdr:colOff>
          <xdr:row>132</xdr:row>
          <xdr:rowOff>9525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131</xdr:row>
          <xdr:rowOff>171450</xdr:rowOff>
        </xdr:from>
        <xdr:to>
          <xdr:col>2</xdr:col>
          <xdr:colOff>790575</xdr:colOff>
          <xdr:row>133</xdr:row>
          <xdr:rowOff>9525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132</xdr:row>
          <xdr:rowOff>171450</xdr:rowOff>
        </xdr:from>
        <xdr:to>
          <xdr:col>2</xdr:col>
          <xdr:colOff>790575</xdr:colOff>
          <xdr:row>134</xdr:row>
          <xdr:rowOff>9525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133</xdr:row>
          <xdr:rowOff>171450</xdr:rowOff>
        </xdr:from>
        <xdr:to>
          <xdr:col>2</xdr:col>
          <xdr:colOff>790575</xdr:colOff>
          <xdr:row>135</xdr:row>
          <xdr:rowOff>9525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136</xdr:row>
          <xdr:rowOff>552450</xdr:rowOff>
        </xdr:from>
        <xdr:to>
          <xdr:col>1</xdr:col>
          <xdr:colOff>809625</xdr:colOff>
          <xdr:row>138</xdr:row>
          <xdr:rowOff>19050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137</xdr:row>
          <xdr:rowOff>180975</xdr:rowOff>
        </xdr:from>
        <xdr:to>
          <xdr:col>1</xdr:col>
          <xdr:colOff>800100</xdr:colOff>
          <xdr:row>139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138</xdr:row>
          <xdr:rowOff>180975</xdr:rowOff>
        </xdr:from>
        <xdr:to>
          <xdr:col>1</xdr:col>
          <xdr:colOff>800100</xdr:colOff>
          <xdr:row>140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139</xdr:row>
          <xdr:rowOff>171450</xdr:rowOff>
        </xdr:from>
        <xdr:to>
          <xdr:col>1</xdr:col>
          <xdr:colOff>790575</xdr:colOff>
          <xdr:row>140</xdr:row>
          <xdr:rowOff>200025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142</xdr:row>
          <xdr:rowOff>552450</xdr:rowOff>
        </xdr:from>
        <xdr:to>
          <xdr:col>1</xdr:col>
          <xdr:colOff>790575</xdr:colOff>
          <xdr:row>144</xdr:row>
          <xdr:rowOff>9525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143</xdr:row>
          <xdr:rowOff>171450</xdr:rowOff>
        </xdr:from>
        <xdr:to>
          <xdr:col>1</xdr:col>
          <xdr:colOff>800100</xdr:colOff>
          <xdr:row>145</xdr:row>
          <xdr:rowOff>9525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144</xdr:row>
          <xdr:rowOff>180975</xdr:rowOff>
        </xdr:from>
        <xdr:to>
          <xdr:col>1</xdr:col>
          <xdr:colOff>790575</xdr:colOff>
          <xdr:row>146</xdr:row>
          <xdr:rowOff>19050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145</xdr:row>
          <xdr:rowOff>180975</xdr:rowOff>
        </xdr:from>
        <xdr:to>
          <xdr:col>1</xdr:col>
          <xdr:colOff>790575</xdr:colOff>
          <xdr:row>147</xdr:row>
          <xdr:rowOff>19050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148</xdr:row>
          <xdr:rowOff>361950</xdr:rowOff>
        </xdr:from>
        <xdr:to>
          <xdr:col>1</xdr:col>
          <xdr:colOff>781050</xdr:colOff>
          <xdr:row>150</xdr:row>
          <xdr:rowOff>9525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149</xdr:row>
          <xdr:rowOff>171450</xdr:rowOff>
        </xdr:from>
        <xdr:to>
          <xdr:col>1</xdr:col>
          <xdr:colOff>771525</xdr:colOff>
          <xdr:row>151</xdr:row>
          <xdr:rowOff>9525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150</xdr:row>
          <xdr:rowOff>171450</xdr:rowOff>
        </xdr:from>
        <xdr:to>
          <xdr:col>1</xdr:col>
          <xdr:colOff>771525</xdr:colOff>
          <xdr:row>152</xdr:row>
          <xdr:rowOff>9525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151</xdr:row>
          <xdr:rowOff>171450</xdr:rowOff>
        </xdr:from>
        <xdr:to>
          <xdr:col>1</xdr:col>
          <xdr:colOff>781050</xdr:colOff>
          <xdr:row>153</xdr:row>
          <xdr:rowOff>9525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155</xdr:row>
          <xdr:rowOff>171450</xdr:rowOff>
        </xdr:from>
        <xdr:to>
          <xdr:col>1</xdr:col>
          <xdr:colOff>790575</xdr:colOff>
          <xdr:row>157</xdr:row>
          <xdr:rowOff>0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156</xdr:row>
          <xdr:rowOff>190500</xdr:rowOff>
        </xdr:from>
        <xdr:to>
          <xdr:col>1</xdr:col>
          <xdr:colOff>790575</xdr:colOff>
          <xdr:row>158</xdr:row>
          <xdr:rowOff>9525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157</xdr:row>
          <xdr:rowOff>190500</xdr:rowOff>
        </xdr:from>
        <xdr:to>
          <xdr:col>1</xdr:col>
          <xdr:colOff>790575</xdr:colOff>
          <xdr:row>159</xdr:row>
          <xdr:rowOff>9525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158</xdr:row>
          <xdr:rowOff>190500</xdr:rowOff>
        </xdr:from>
        <xdr:to>
          <xdr:col>1</xdr:col>
          <xdr:colOff>781050</xdr:colOff>
          <xdr:row>160</xdr:row>
          <xdr:rowOff>9525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159</xdr:row>
          <xdr:rowOff>190500</xdr:rowOff>
        </xdr:from>
        <xdr:to>
          <xdr:col>1</xdr:col>
          <xdr:colOff>790575</xdr:colOff>
          <xdr:row>161</xdr:row>
          <xdr:rowOff>9525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160</xdr:row>
          <xdr:rowOff>180975</xdr:rowOff>
        </xdr:from>
        <xdr:to>
          <xdr:col>1</xdr:col>
          <xdr:colOff>781050</xdr:colOff>
          <xdr:row>162</xdr:row>
          <xdr:rowOff>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163</xdr:row>
          <xdr:rowOff>171450</xdr:rowOff>
        </xdr:from>
        <xdr:to>
          <xdr:col>1</xdr:col>
          <xdr:colOff>800100</xdr:colOff>
          <xdr:row>165</xdr:row>
          <xdr:rowOff>9525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164</xdr:row>
          <xdr:rowOff>171450</xdr:rowOff>
        </xdr:from>
        <xdr:to>
          <xdr:col>1</xdr:col>
          <xdr:colOff>800100</xdr:colOff>
          <xdr:row>166</xdr:row>
          <xdr:rowOff>9525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165</xdr:row>
          <xdr:rowOff>171450</xdr:rowOff>
        </xdr:from>
        <xdr:to>
          <xdr:col>1</xdr:col>
          <xdr:colOff>800100</xdr:colOff>
          <xdr:row>167</xdr:row>
          <xdr:rowOff>9525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168</xdr:row>
          <xdr:rowOff>161925</xdr:rowOff>
        </xdr:from>
        <xdr:to>
          <xdr:col>1</xdr:col>
          <xdr:colOff>809625</xdr:colOff>
          <xdr:row>170</xdr:row>
          <xdr:rowOff>0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169</xdr:row>
          <xdr:rowOff>171450</xdr:rowOff>
        </xdr:from>
        <xdr:to>
          <xdr:col>1</xdr:col>
          <xdr:colOff>809625</xdr:colOff>
          <xdr:row>171</xdr:row>
          <xdr:rowOff>9525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170</xdr:row>
          <xdr:rowOff>171450</xdr:rowOff>
        </xdr:from>
        <xdr:to>
          <xdr:col>1</xdr:col>
          <xdr:colOff>809625</xdr:colOff>
          <xdr:row>172</xdr:row>
          <xdr:rowOff>9525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171</xdr:row>
          <xdr:rowOff>180975</xdr:rowOff>
        </xdr:from>
        <xdr:to>
          <xdr:col>1</xdr:col>
          <xdr:colOff>809625</xdr:colOff>
          <xdr:row>173</xdr:row>
          <xdr:rowOff>19050</xdr:rowOff>
        </xdr:to>
        <xdr:sp macro="" textlink="">
          <xdr:nvSpPr>
            <xdr:cNvPr id="29834" name="Check Box 138" hidden="1">
              <a:extLst>
                <a:ext uri="{63B3BB69-23CF-44E3-9099-C40C66FF867C}">
                  <a14:compatExt spid="_x0000_s29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172</xdr:row>
          <xdr:rowOff>171450</xdr:rowOff>
        </xdr:from>
        <xdr:to>
          <xdr:col>1</xdr:col>
          <xdr:colOff>809625</xdr:colOff>
          <xdr:row>174</xdr:row>
          <xdr:rowOff>9525</xdr:rowOff>
        </xdr:to>
        <xdr:sp macro="" textlink="">
          <xdr:nvSpPr>
            <xdr:cNvPr id="29835" name="Check Box 139" hidden="1">
              <a:extLst>
                <a:ext uri="{63B3BB69-23CF-44E3-9099-C40C66FF867C}">
                  <a14:compatExt spid="_x0000_s29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173</xdr:row>
          <xdr:rowOff>180975</xdr:rowOff>
        </xdr:from>
        <xdr:to>
          <xdr:col>1</xdr:col>
          <xdr:colOff>809625</xdr:colOff>
          <xdr:row>175</xdr:row>
          <xdr:rowOff>19050</xdr:rowOff>
        </xdr:to>
        <xdr:sp macro="" textlink="">
          <xdr:nvSpPr>
            <xdr:cNvPr id="29836" name="Check Box 140" hidden="1">
              <a:extLst>
                <a:ext uri="{63B3BB69-23CF-44E3-9099-C40C66FF867C}">
                  <a14:compatExt spid="_x0000_s29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174</xdr:row>
          <xdr:rowOff>171450</xdr:rowOff>
        </xdr:from>
        <xdr:to>
          <xdr:col>1</xdr:col>
          <xdr:colOff>809625</xdr:colOff>
          <xdr:row>176</xdr:row>
          <xdr:rowOff>9525</xdr:rowOff>
        </xdr:to>
        <xdr:sp macro="" textlink="">
          <xdr:nvSpPr>
            <xdr:cNvPr id="29837" name="Check Box 141" hidden="1">
              <a:extLst>
                <a:ext uri="{63B3BB69-23CF-44E3-9099-C40C66FF867C}">
                  <a14:compatExt spid="_x0000_s29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175</xdr:row>
          <xdr:rowOff>171450</xdr:rowOff>
        </xdr:from>
        <xdr:to>
          <xdr:col>1</xdr:col>
          <xdr:colOff>800100</xdr:colOff>
          <xdr:row>177</xdr:row>
          <xdr:rowOff>9525</xdr:rowOff>
        </xdr:to>
        <xdr:sp macro="" textlink="">
          <xdr:nvSpPr>
            <xdr:cNvPr id="29838" name="Check Box 142" hidden="1">
              <a:extLst>
                <a:ext uri="{63B3BB69-23CF-44E3-9099-C40C66FF867C}">
                  <a14:compatExt spid="_x0000_s29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176</xdr:row>
          <xdr:rowOff>180975</xdr:rowOff>
        </xdr:from>
        <xdr:to>
          <xdr:col>1</xdr:col>
          <xdr:colOff>800100</xdr:colOff>
          <xdr:row>178</xdr:row>
          <xdr:rowOff>19050</xdr:rowOff>
        </xdr:to>
        <xdr:sp macro="" textlink="">
          <xdr:nvSpPr>
            <xdr:cNvPr id="29839" name="Check Box 143" hidden="1">
              <a:extLst>
                <a:ext uri="{63B3BB69-23CF-44E3-9099-C40C66FF867C}">
                  <a14:compatExt spid="_x0000_s29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177</xdr:row>
          <xdr:rowOff>171450</xdr:rowOff>
        </xdr:from>
        <xdr:to>
          <xdr:col>1</xdr:col>
          <xdr:colOff>800100</xdr:colOff>
          <xdr:row>179</xdr:row>
          <xdr:rowOff>9525</xdr:rowOff>
        </xdr:to>
        <xdr:sp macro="" textlink="">
          <xdr:nvSpPr>
            <xdr:cNvPr id="29840" name="Check Box 144" hidden="1">
              <a:extLst>
                <a:ext uri="{63B3BB69-23CF-44E3-9099-C40C66FF867C}">
                  <a14:compatExt spid="_x0000_s29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178</xdr:row>
          <xdr:rowOff>180975</xdr:rowOff>
        </xdr:from>
        <xdr:to>
          <xdr:col>1</xdr:col>
          <xdr:colOff>809625</xdr:colOff>
          <xdr:row>180</xdr:row>
          <xdr:rowOff>19050</xdr:rowOff>
        </xdr:to>
        <xdr:sp macro="" textlink="">
          <xdr:nvSpPr>
            <xdr:cNvPr id="29841" name="Check Box 145" hidden="1">
              <a:extLst>
                <a:ext uri="{63B3BB69-23CF-44E3-9099-C40C66FF867C}">
                  <a14:compatExt spid="_x0000_s29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179</xdr:row>
          <xdr:rowOff>171450</xdr:rowOff>
        </xdr:from>
        <xdr:to>
          <xdr:col>1</xdr:col>
          <xdr:colOff>809625</xdr:colOff>
          <xdr:row>181</xdr:row>
          <xdr:rowOff>9525</xdr:rowOff>
        </xdr:to>
        <xdr:sp macro="" textlink="">
          <xdr:nvSpPr>
            <xdr:cNvPr id="29842" name="Check Box 146" hidden="1">
              <a:extLst>
                <a:ext uri="{63B3BB69-23CF-44E3-9099-C40C66FF867C}">
                  <a14:compatExt spid="_x0000_s29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180</xdr:row>
          <xdr:rowOff>171450</xdr:rowOff>
        </xdr:from>
        <xdr:to>
          <xdr:col>1</xdr:col>
          <xdr:colOff>809625</xdr:colOff>
          <xdr:row>182</xdr:row>
          <xdr:rowOff>9525</xdr:rowOff>
        </xdr:to>
        <xdr:sp macro="" textlink="">
          <xdr:nvSpPr>
            <xdr:cNvPr id="29843" name="Check Box 147" hidden="1">
              <a:extLst>
                <a:ext uri="{63B3BB69-23CF-44E3-9099-C40C66FF867C}">
                  <a14:compatExt spid="_x0000_s29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181</xdr:row>
          <xdr:rowOff>171450</xdr:rowOff>
        </xdr:from>
        <xdr:to>
          <xdr:col>1</xdr:col>
          <xdr:colOff>809625</xdr:colOff>
          <xdr:row>183</xdr:row>
          <xdr:rowOff>9525</xdr:rowOff>
        </xdr:to>
        <xdr:sp macro="" textlink="">
          <xdr:nvSpPr>
            <xdr:cNvPr id="29844" name="Check Box 148" hidden="1">
              <a:extLst>
                <a:ext uri="{63B3BB69-23CF-44E3-9099-C40C66FF867C}">
                  <a14:compatExt spid="_x0000_s29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182</xdr:row>
          <xdr:rowOff>171450</xdr:rowOff>
        </xdr:from>
        <xdr:to>
          <xdr:col>1</xdr:col>
          <xdr:colOff>809625</xdr:colOff>
          <xdr:row>184</xdr:row>
          <xdr:rowOff>9525</xdr:rowOff>
        </xdr:to>
        <xdr:sp macro="" textlink="">
          <xdr:nvSpPr>
            <xdr:cNvPr id="29845" name="Check Box 149" hidden="1">
              <a:extLst>
                <a:ext uri="{63B3BB69-23CF-44E3-9099-C40C66FF867C}">
                  <a14:compatExt spid="_x0000_s29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183</xdr:row>
          <xdr:rowOff>171450</xdr:rowOff>
        </xdr:from>
        <xdr:to>
          <xdr:col>1</xdr:col>
          <xdr:colOff>809625</xdr:colOff>
          <xdr:row>185</xdr:row>
          <xdr:rowOff>9525</xdr:rowOff>
        </xdr:to>
        <xdr:sp macro="" textlink="">
          <xdr:nvSpPr>
            <xdr:cNvPr id="29846" name="Check Box 150" hidden="1">
              <a:extLst>
                <a:ext uri="{63B3BB69-23CF-44E3-9099-C40C66FF867C}">
                  <a14:compatExt spid="_x0000_s29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184</xdr:row>
          <xdr:rowOff>171450</xdr:rowOff>
        </xdr:from>
        <xdr:to>
          <xdr:col>1</xdr:col>
          <xdr:colOff>809625</xdr:colOff>
          <xdr:row>186</xdr:row>
          <xdr:rowOff>9525</xdr:rowOff>
        </xdr:to>
        <xdr:sp macro="" textlink="">
          <xdr:nvSpPr>
            <xdr:cNvPr id="29847" name="Check Box 151" hidden="1">
              <a:extLst>
                <a:ext uri="{63B3BB69-23CF-44E3-9099-C40C66FF867C}">
                  <a14:compatExt spid="_x0000_s29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185</xdr:row>
          <xdr:rowOff>171450</xdr:rowOff>
        </xdr:from>
        <xdr:to>
          <xdr:col>1</xdr:col>
          <xdr:colOff>809625</xdr:colOff>
          <xdr:row>187</xdr:row>
          <xdr:rowOff>9525</xdr:rowOff>
        </xdr:to>
        <xdr:sp macro="" textlink="">
          <xdr:nvSpPr>
            <xdr:cNvPr id="29848" name="Check Box 152" hidden="1">
              <a:extLst>
                <a:ext uri="{63B3BB69-23CF-44E3-9099-C40C66FF867C}">
                  <a14:compatExt spid="_x0000_s29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186</xdr:row>
          <xdr:rowOff>171450</xdr:rowOff>
        </xdr:from>
        <xdr:to>
          <xdr:col>1</xdr:col>
          <xdr:colOff>800100</xdr:colOff>
          <xdr:row>188</xdr:row>
          <xdr:rowOff>9525</xdr:rowOff>
        </xdr:to>
        <xdr:sp macro="" textlink="">
          <xdr:nvSpPr>
            <xdr:cNvPr id="29849" name="Check Box 153" hidden="1">
              <a:extLst>
                <a:ext uri="{63B3BB69-23CF-44E3-9099-C40C66FF867C}">
                  <a14:compatExt spid="_x0000_s29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187</xdr:row>
          <xdr:rowOff>180975</xdr:rowOff>
        </xdr:from>
        <xdr:to>
          <xdr:col>1</xdr:col>
          <xdr:colOff>809625</xdr:colOff>
          <xdr:row>189</xdr:row>
          <xdr:rowOff>19050</xdr:rowOff>
        </xdr:to>
        <xdr:sp macro="" textlink="">
          <xdr:nvSpPr>
            <xdr:cNvPr id="29850" name="Check Box 154" hidden="1">
              <a:extLst>
                <a:ext uri="{63B3BB69-23CF-44E3-9099-C40C66FF867C}">
                  <a14:compatExt spid="_x0000_s29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188</xdr:row>
          <xdr:rowOff>180975</xdr:rowOff>
        </xdr:from>
        <xdr:to>
          <xdr:col>1</xdr:col>
          <xdr:colOff>809625</xdr:colOff>
          <xdr:row>190</xdr:row>
          <xdr:rowOff>19050</xdr:rowOff>
        </xdr:to>
        <xdr:sp macro="" textlink="">
          <xdr:nvSpPr>
            <xdr:cNvPr id="29851" name="Check Box 155" hidden="1">
              <a:extLst>
                <a:ext uri="{63B3BB69-23CF-44E3-9099-C40C66FF867C}">
                  <a14:compatExt spid="_x0000_s29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189</xdr:row>
          <xdr:rowOff>171450</xdr:rowOff>
        </xdr:from>
        <xdr:to>
          <xdr:col>1</xdr:col>
          <xdr:colOff>809625</xdr:colOff>
          <xdr:row>191</xdr:row>
          <xdr:rowOff>9525</xdr:rowOff>
        </xdr:to>
        <xdr:sp macro="" textlink="">
          <xdr:nvSpPr>
            <xdr:cNvPr id="29852" name="Check Box 156" hidden="1">
              <a:extLst>
                <a:ext uri="{63B3BB69-23CF-44E3-9099-C40C66FF867C}">
                  <a14:compatExt spid="_x0000_s29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190</xdr:row>
          <xdr:rowOff>180975</xdr:rowOff>
        </xdr:from>
        <xdr:to>
          <xdr:col>1</xdr:col>
          <xdr:colOff>809625</xdr:colOff>
          <xdr:row>192</xdr:row>
          <xdr:rowOff>19050</xdr:rowOff>
        </xdr:to>
        <xdr:sp macro="" textlink="">
          <xdr:nvSpPr>
            <xdr:cNvPr id="29853" name="Check Box 157" hidden="1">
              <a:extLst>
                <a:ext uri="{63B3BB69-23CF-44E3-9099-C40C66FF867C}">
                  <a14:compatExt spid="_x0000_s29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191</xdr:row>
          <xdr:rowOff>180975</xdr:rowOff>
        </xdr:from>
        <xdr:to>
          <xdr:col>1</xdr:col>
          <xdr:colOff>800100</xdr:colOff>
          <xdr:row>193</xdr:row>
          <xdr:rowOff>19050</xdr:rowOff>
        </xdr:to>
        <xdr:sp macro="" textlink="">
          <xdr:nvSpPr>
            <xdr:cNvPr id="29854" name="Check Box 158" hidden="1">
              <a:extLst>
                <a:ext uri="{63B3BB69-23CF-44E3-9099-C40C66FF867C}">
                  <a14:compatExt spid="_x0000_s29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192</xdr:row>
          <xdr:rowOff>180975</xdr:rowOff>
        </xdr:from>
        <xdr:to>
          <xdr:col>1</xdr:col>
          <xdr:colOff>809625</xdr:colOff>
          <xdr:row>194</xdr:row>
          <xdr:rowOff>19050</xdr:rowOff>
        </xdr:to>
        <xdr:sp macro="" textlink="">
          <xdr:nvSpPr>
            <xdr:cNvPr id="29855" name="Check Box 159" hidden="1">
              <a:extLst>
                <a:ext uri="{63B3BB69-23CF-44E3-9099-C40C66FF867C}">
                  <a14:compatExt spid="_x0000_s29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193</xdr:row>
          <xdr:rowOff>171450</xdr:rowOff>
        </xdr:from>
        <xdr:to>
          <xdr:col>1</xdr:col>
          <xdr:colOff>819150</xdr:colOff>
          <xdr:row>195</xdr:row>
          <xdr:rowOff>9525</xdr:rowOff>
        </xdr:to>
        <xdr:sp macro="" textlink="">
          <xdr:nvSpPr>
            <xdr:cNvPr id="29856" name="Check Box 160" hidden="1">
              <a:extLst>
                <a:ext uri="{63B3BB69-23CF-44E3-9099-C40C66FF867C}">
                  <a14:compatExt spid="_x0000_s29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194</xdr:row>
          <xdr:rowOff>171450</xdr:rowOff>
        </xdr:from>
        <xdr:to>
          <xdr:col>1</xdr:col>
          <xdr:colOff>819150</xdr:colOff>
          <xdr:row>196</xdr:row>
          <xdr:rowOff>9525</xdr:rowOff>
        </xdr:to>
        <xdr:sp macro="" textlink="">
          <xdr:nvSpPr>
            <xdr:cNvPr id="29857" name="Check Box 161" hidden="1">
              <a:extLst>
                <a:ext uri="{63B3BB69-23CF-44E3-9099-C40C66FF867C}">
                  <a14:compatExt spid="_x0000_s2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195</xdr:row>
          <xdr:rowOff>180975</xdr:rowOff>
        </xdr:from>
        <xdr:to>
          <xdr:col>1</xdr:col>
          <xdr:colOff>819150</xdr:colOff>
          <xdr:row>197</xdr:row>
          <xdr:rowOff>19050</xdr:rowOff>
        </xdr:to>
        <xdr:sp macro="" textlink="">
          <xdr:nvSpPr>
            <xdr:cNvPr id="29858" name="Check Box 162" hidden="1">
              <a:extLst>
                <a:ext uri="{63B3BB69-23CF-44E3-9099-C40C66FF867C}">
                  <a14:compatExt spid="_x0000_s29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196</xdr:row>
          <xdr:rowOff>171450</xdr:rowOff>
        </xdr:from>
        <xdr:to>
          <xdr:col>1</xdr:col>
          <xdr:colOff>819150</xdr:colOff>
          <xdr:row>198</xdr:row>
          <xdr:rowOff>9525</xdr:rowOff>
        </xdr:to>
        <xdr:sp macro="" textlink="">
          <xdr:nvSpPr>
            <xdr:cNvPr id="29859" name="Check Box 163" hidden="1">
              <a:extLst>
                <a:ext uri="{63B3BB69-23CF-44E3-9099-C40C66FF867C}">
                  <a14:compatExt spid="_x0000_s29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197</xdr:row>
          <xdr:rowOff>171450</xdr:rowOff>
        </xdr:from>
        <xdr:to>
          <xdr:col>1</xdr:col>
          <xdr:colOff>819150</xdr:colOff>
          <xdr:row>199</xdr:row>
          <xdr:rowOff>9525</xdr:rowOff>
        </xdr:to>
        <xdr:sp macro="" textlink="">
          <xdr:nvSpPr>
            <xdr:cNvPr id="29860" name="Check Box 164" hidden="1">
              <a:extLst>
                <a:ext uri="{63B3BB69-23CF-44E3-9099-C40C66FF867C}">
                  <a14:compatExt spid="_x0000_s29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198</xdr:row>
          <xdr:rowOff>171450</xdr:rowOff>
        </xdr:from>
        <xdr:to>
          <xdr:col>1</xdr:col>
          <xdr:colOff>819150</xdr:colOff>
          <xdr:row>200</xdr:row>
          <xdr:rowOff>9525</xdr:rowOff>
        </xdr:to>
        <xdr:sp macro="" textlink="">
          <xdr:nvSpPr>
            <xdr:cNvPr id="29861" name="Check Box 165" hidden="1">
              <a:extLst>
                <a:ext uri="{63B3BB69-23CF-44E3-9099-C40C66FF867C}">
                  <a14:compatExt spid="_x0000_s29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199</xdr:row>
          <xdr:rowOff>171450</xdr:rowOff>
        </xdr:from>
        <xdr:to>
          <xdr:col>1</xdr:col>
          <xdr:colOff>819150</xdr:colOff>
          <xdr:row>201</xdr:row>
          <xdr:rowOff>9525</xdr:rowOff>
        </xdr:to>
        <xdr:sp macro="" textlink="">
          <xdr:nvSpPr>
            <xdr:cNvPr id="29862" name="Check Box 166" hidden="1">
              <a:extLst>
                <a:ext uri="{63B3BB69-23CF-44E3-9099-C40C66FF867C}">
                  <a14:compatExt spid="_x0000_s29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200</xdr:row>
          <xdr:rowOff>171450</xdr:rowOff>
        </xdr:from>
        <xdr:to>
          <xdr:col>1</xdr:col>
          <xdr:colOff>809625</xdr:colOff>
          <xdr:row>202</xdr:row>
          <xdr:rowOff>9525</xdr:rowOff>
        </xdr:to>
        <xdr:sp macro="" textlink="">
          <xdr:nvSpPr>
            <xdr:cNvPr id="29863" name="Check Box 167" hidden="1">
              <a:extLst>
                <a:ext uri="{63B3BB69-23CF-44E3-9099-C40C66FF867C}">
                  <a14:compatExt spid="_x0000_s29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201</xdr:row>
          <xdr:rowOff>180975</xdr:rowOff>
        </xdr:from>
        <xdr:to>
          <xdr:col>1</xdr:col>
          <xdr:colOff>809625</xdr:colOff>
          <xdr:row>203</xdr:row>
          <xdr:rowOff>19050</xdr:rowOff>
        </xdr:to>
        <xdr:sp macro="" textlink="">
          <xdr:nvSpPr>
            <xdr:cNvPr id="29864" name="Check Box 168" hidden="1">
              <a:extLst>
                <a:ext uri="{63B3BB69-23CF-44E3-9099-C40C66FF867C}">
                  <a14:compatExt spid="_x0000_s29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202</xdr:row>
          <xdr:rowOff>180975</xdr:rowOff>
        </xdr:from>
        <xdr:to>
          <xdr:col>1</xdr:col>
          <xdr:colOff>819150</xdr:colOff>
          <xdr:row>204</xdr:row>
          <xdr:rowOff>19050</xdr:rowOff>
        </xdr:to>
        <xdr:sp macro="" textlink="">
          <xdr:nvSpPr>
            <xdr:cNvPr id="29865" name="Check Box 169" hidden="1">
              <a:extLst>
                <a:ext uri="{63B3BB69-23CF-44E3-9099-C40C66FF867C}">
                  <a14:compatExt spid="_x0000_s29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203</xdr:row>
          <xdr:rowOff>171450</xdr:rowOff>
        </xdr:from>
        <xdr:to>
          <xdr:col>1</xdr:col>
          <xdr:colOff>809625</xdr:colOff>
          <xdr:row>205</xdr:row>
          <xdr:rowOff>9525</xdr:rowOff>
        </xdr:to>
        <xdr:sp macro="" textlink="">
          <xdr:nvSpPr>
            <xdr:cNvPr id="29866" name="Check Box 170" hidden="1">
              <a:extLst>
                <a:ext uri="{63B3BB69-23CF-44E3-9099-C40C66FF867C}">
                  <a14:compatExt spid="_x0000_s29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204</xdr:row>
          <xdr:rowOff>171450</xdr:rowOff>
        </xdr:from>
        <xdr:to>
          <xdr:col>1</xdr:col>
          <xdr:colOff>809625</xdr:colOff>
          <xdr:row>206</xdr:row>
          <xdr:rowOff>9525</xdr:rowOff>
        </xdr:to>
        <xdr:sp macro="" textlink="">
          <xdr:nvSpPr>
            <xdr:cNvPr id="29867" name="Check Box 171" hidden="1">
              <a:extLst>
                <a:ext uri="{63B3BB69-23CF-44E3-9099-C40C66FF867C}">
                  <a14:compatExt spid="_x0000_s29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205</xdr:row>
          <xdr:rowOff>161925</xdr:rowOff>
        </xdr:from>
        <xdr:to>
          <xdr:col>1</xdr:col>
          <xdr:colOff>809625</xdr:colOff>
          <xdr:row>207</xdr:row>
          <xdr:rowOff>0</xdr:rowOff>
        </xdr:to>
        <xdr:sp macro="" textlink="">
          <xdr:nvSpPr>
            <xdr:cNvPr id="29868" name="Check Box 172" hidden="1">
              <a:extLst>
                <a:ext uri="{63B3BB69-23CF-44E3-9099-C40C66FF867C}">
                  <a14:compatExt spid="_x0000_s29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206</xdr:row>
          <xdr:rowOff>171450</xdr:rowOff>
        </xdr:from>
        <xdr:to>
          <xdr:col>1</xdr:col>
          <xdr:colOff>809625</xdr:colOff>
          <xdr:row>208</xdr:row>
          <xdr:rowOff>9525</xdr:rowOff>
        </xdr:to>
        <xdr:sp macro="" textlink="">
          <xdr:nvSpPr>
            <xdr:cNvPr id="29869" name="Check Box 173" hidden="1">
              <a:extLst>
                <a:ext uri="{63B3BB69-23CF-44E3-9099-C40C66FF867C}">
                  <a14:compatExt spid="_x0000_s29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207</xdr:row>
          <xdr:rowOff>171450</xdr:rowOff>
        </xdr:from>
        <xdr:to>
          <xdr:col>1</xdr:col>
          <xdr:colOff>809625</xdr:colOff>
          <xdr:row>209</xdr:row>
          <xdr:rowOff>9525</xdr:rowOff>
        </xdr:to>
        <xdr:sp macro="" textlink="">
          <xdr:nvSpPr>
            <xdr:cNvPr id="29870" name="Check Box 174" hidden="1">
              <a:extLst>
                <a:ext uri="{63B3BB69-23CF-44E3-9099-C40C66FF867C}">
                  <a14:compatExt spid="_x0000_s29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208</xdr:row>
          <xdr:rowOff>171450</xdr:rowOff>
        </xdr:from>
        <xdr:to>
          <xdr:col>1</xdr:col>
          <xdr:colOff>809625</xdr:colOff>
          <xdr:row>210</xdr:row>
          <xdr:rowOff>9525</xdr:rowOff>
        </xdr:to>
        <xdr:sp macro="" textlink="">
          <xdr:nvSpPr>
            <xdr:cNvPr id="29871" name="Check Box 175" hidden="1">
              <a:extLst>
                <a:ext uri="{63B3BB69-23CF-44E3-9099-C40C66FF867C}">
                  <a14:compatExt spid="_x0000_s29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209</xdr:row>
          <xdr:rowOff>180975</xdr:rowOff>
        </xdr:from>
        <xdr:to>
          <xdr:col>1</xdr:col>
          <xdr:colOff>819150</xdr:colOff>
          <xdr:row>211</xdr:row>
          <xdr:rowOff>19050</xdr:rowOff>
        </xdr:to>
        <xdr:sp macro="" textlink="">
          <xdr:nvSpPr>
            <xdr:cNvPr id="29872" name="Check Box 176" hidden="1">
              <a:extLst>
                <a:ext uri="{63B3BB69-23CF-44E3-9099-C40C66FF867C}">
                  <a14:compatExt spid="_x0000_s29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210</xdr:row>
          <xdr:rowOff>171450</xdr:rowOff>
        </xdr:from>
        <xdr:to>
          <xdr:col>1</xdr:col>
          <xdr:colOff>819150</xdr:colOff>
          <xdr:row>212</xdr:row>
          <xdr:rowOff>9525</xdr:rowOff>
        </xdr:to>
        <xdr:sp macro="" textlink="">
          <xdr:nvSpPr>
            <xdr:cNvPr id="29873" name="Check Box 177" hidden="1">
              <a:extLst>
                <a:ext uri="{63B3BB69-23CF-44E3-9099-C40C66FF867C}">
                  <a14:compatExt spid="_x0000_s2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211</xdr:row>
          <xdr:rowOff>171450</xdr:rowOff>
        </xdr:from>
        <xdr:to>
          <xdr:col>1</xdr:col>
          <xdr:colOff>819150</xdr:colOff>
          <xdr:row>213</xdr:row>
          <xdr:rowOff>9525</xdr:rowOff>
        </xdr:to>
        <xdr:sp macro="" textlink="">
          <xdr:nvSpPr>
            <xdr:cNvPr id="29874" name="Check Box 178" hidden="1">
              <a:extLst>
                <a:ext uri="{63B3BB69-23CF-44E3-9099-C40C66FF867C}">
                  <a14:compatExt spid="_x0000_s29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</xdr:row>
          <xdr:rowOff>152400</xdr:rowOff>
        </xdr:from>
        <xdr:to>
          <xdr:col>0</xdr:col>
          <xdr:colOff>542925</xdr:colOff>
          <xdr:row>3</xdr:row>
          <xdr:rowOff>361950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</xdr:row>
          <xdr:rowOff>0</xdr:rowOff>
        </xdr:from>
        <xdr:to>
          <xdr:col>2</xdr:col>
          <xdr:colOff>0</xdr:colOff>
          <xdr:row>5</xdr:row>
          <xdr:rowOff>9525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5</xdr:row>
          <xdr:rowOff>9525</xdr:rowOff>
        </xdr:from>
        <xdr:to>
          <xdr:col>3</xdr:col>
          <xdr:colOff>0</xdr:colOff>
          <xdr:row>6</xdr:row>
          <xdr:rowOff>19050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9525</xdr:rowOff>
        </xdr:from>
        <xdr:to>
          <xdr:col>3</xdr:col>
          <xdr:colOff>0</xdr:colOff>
          <xdr:row>7</xdr:row>
          <xdr:rowOff>19050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7</xdr:row>
          <xdr:rowOff>9525</xdr:rowOff>
        </xdr:from>
        <xdr:to>
          <xdr:col>3</xdr:col>
          <xdr:colOff>0</xdr:colOff>
          <xdr:row>8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8</xdr:row>
          <xdr:rowOff>0</xdr:rowOff>
        </xdr:from>
        <xdr:to>
          <xdr:col>3</xdr:col>
          <xdr:colOff>0</xdr:colOff>
          <xdr:row>9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9</xdr:row>
          <xdr:rowOff>0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10</xdr:row>
          <xdr:rowOff>38100</xdr:rowOff>
        </xdr:from>
        <xdr:to>
          <xdr:col>1</xdr:col>
          <xdr:colOff>828675</xdr:colOff>
          <xdr:row>10</xdr:row>
          <xdr:rowOff>247650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9525</xdr:rowOff>
        </xdr:from>
        <xdr:to>
          <xdr:col>3</xdr:col>
          <xdr:colOff>19050</xdr:colOff>
          <xdr:row>12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12</xdr:row>
          <xdr:rowOff>0</xdr:rowOff>
        </xdr:from>
        <xdr:to>
          <xdr:col>3</xdr:col>
          <xdr:colOff>19050</xdr:colOff>
          <xdr:row>13</xdr:row>
          <xdr:rowOff>9525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13</xdr:row>
          <xdr:rowOff>0</xdr:rowOff>
        </xdr:from>
        <xdr:to>
          <xdr:col>3</xdr:col>
          <xdr:colOff>19050</xdr:colOff>
          <xdr:row>14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14</xdr:row>
          <xdr:rowOff>0</xdr:rowOff>
        </xdr:from>
        <xdr:to>
          <xdr:col>3</xdr:col>
          <xdr:colOff>19050</xdr:colOff>
          <xdr:row>15</xdr:row>
          <xdr:rowOff>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14</xdr:row>
          <xdr:rowOff>180975</xdr:rowOff>
        </xdr:from>
        <xdr:to>
          <xdr:col>3</xdr:col>
          <xdr:colOff>19050</xdr:colOff>
          <xdr:row>16</xdr:row>
          <xdr:rowOff>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16</xdr:row>
          <xdr:rowOff>114300</xdr:rowOff>
        </xdr:from>
        <xdr:to>
          <xdr:col>0</xdr:col>
          <xdr:colOff>542925</xdr:colOff>
          <xdr:row>16</xdr:row>
          <xdr:rowOff>323850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17</xdr:row>
          <xdr:rowOff>95250</xdr:rowOff>
        </xdr:from>
        <xdr:to>
          <xdr:col>0</xdr:col>
          <xdr:colOff>533400</xdr:colOff>
          <xdr:row>17</xdr:row>
          <xdr:rowOff>304800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17</xdr:row>
          <xdr:rowOff>638175</xdr:rowOff>
        </xdr:from>
        <xdr:to>
          <xdr:col>1</xdr:col>
          <xdr:colOff>838200</xdr:colOff>
          <xdr:row>19</xdr:row>
          <xdr:rowOff>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19</xdr:row>
          <xdr:rowOff>0</xdr:rowOff>
        </xdr:from>
        <xdr:to>
          <xdr:col>1</xdr:col>
          <xdr:colOff>838200</xdr:colOff>
          <xdr:row>20</xdr:row>
          <xdr:rowOff>9525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20</xdr:row>
          <xdr:rowOff>0</xdr:rowOff>
        </xdr:from>
        <xdr:to>
          <xdr:col>1</xdr:col>
          <xdr:colOff>838200</xdr:colOff>
          <xdr:row>21</xdr:row>
          <xdr:rowOff>9525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21</xdr:row>
          <xdr:rowOff>9525</xdr:rowOff>
        </xdr:from>
        <xdr:to>
          <xdr:col>1</xdr:col>
          <xdr:colOff>838200</xdr:colOff>
          <xdr:row>22</xdr:row>
          <xdr:rowOff>19050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22</xdr:row>
          <xdr:rowOff>66675</xdr:rowOff>
        </xdr:from>
        <xdr:to>
          <xdr:col>0</xdr:col>
          <xdr:colOff>542925</xdr:colOff>
          <xdr:row>22</xdr:row>
          <xdr:rowOff>276225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23</xdr:row>
          <xdr:rowOff>38100</xdr:rowOff>
        </xdr:from>
        <xdr:to>
          <xdr:col>2</xdr:col>
          <xdr:colOff>19050</xdr:colOff>
          <xdr:row>23</xdr:row>
          <xdr:rowOff>247650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34</xdr:row>
          <xdr:rowOff>0</xdr:rowOff>
        </xdr:from>
        <xdr:to>
          <xdr:col>1</xdr:col>
          <xdr:colOff>838200</xdr:colOff>
          <xdr:row>35</xdr:row>
          <xdr:rowOff>19050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33</xdr:row>
          <xdr:rowOff>0</xdr:rowOff>
        </xdr:from>
        <xdr:to>
          <xdr:col>1</xdr:col>
          <xdr:colOff>838200</xdr:colOff>
          <xdr:row>34</xdr:row>
          <xdr:rowOff>19050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35</xdr:row>
          <xdr:rowOff>0</xdr:rowOff>
        </xdr:from>
        <xdr:to>
          <xdr:col>1</xdr:col>
          <xdr:colOff>838200</xdr:colOff>
          <xdr:row>35</xdr:row>
          <xdr:rowOff>209550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36</xdr:row>
          <xdr:rowOff>0</xdr:rowOff>
        </xdr:from>
        <xdr:to>
          <xdr:col>1</xdr:col>
          <xdr:colOff>838200</xdr:colOff>
          <xdr:row>36</xdr:row>
          <xdr:rowOff>209550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37</xdr:row>
          <xdr:rowOff>466725</xdr:rowOff>
        </xdr:from>
        <xdr:to>
          <xdr:col>2</xdr:col>
          <xdr:colOff>0</xdr:colOff>
          <xdr:row>38</xdr:row>
          <xdr:rowOff>180975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38</xdr:row>
          <xdr:rowOff>180975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40</xdr:row>
          <xdr:rowOff>0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41</xdr:row>
          <xdr:rowOff>0</xdr:rowOff>
        </xdr:from>
        <xdr:to>
          <xdr:col>2</xdr:col>
          <xdr:colOff>0</xdr:colOff>
          <xdr:row>41</xdr:row>
          <xdr:rowOff>209550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42</xdr:row>
          <xdr:rowOff>0</xdr:rowOff>
        </xdr:from>
        <xdr:to>
          <xdr:col>2</xdr:col>
          <xdr:colOff>0</xdr:colOff>
          <xdr:row>42</xdr:row>
          <xdr:rowOff>209550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43</xdr:row>
          <xdr:rowOff>38100</xdr:rowOff>
        </xdr:from>
        <xdr:to>
          <xdr:col>0</xdr:col>
          <xdr:colOff>542925</xdr:colOff>
          <xdr:row>43</xdr:row>
          <xdr:rowOff>247650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45</xdr:row>
          <xdr:rowOff>0</xdr:rowOff>
        </xdr:from>
        <xdr:to>
          <xdr:col>2</xdr:col>
          <xdr:colOff>9525</xdr:colOff>
          <xdr:row>46</xdr:row>
          <xdr:rowOff>19050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32</xdr:row>
          <xdr:rowOff>0</xdr:rowOff>
        </xdr:from>
        <xdr:to>
          <xdr:col>1</xdr:col>
          <xdr:colOff>838200</xdr:colOff>
          <xdr:row>33</xdr:row>
          <xdr:rowOff>19050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30</xdr:row>
          <xdr:rowOff>142875</xdr:rowOff>
        </xdr:from>
        <xdr:to>
          <xdr:col>0</xdr:col>
          <xdr:colOff>523875</xdr:colOff>
          <xdr:row>30</xdr:row>
          <xdr:rowOff>352425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142875</xdr:rowOff>
        </xdr:from>
        <xdr:to>
          <xdr:col>0</xdr:col>
          <xdr:colOff>533400</xdr:colOff>
          <xdr:row>29</xdr:row>
          <xdr:rowOff>352425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28</xdr:row>
          <xdr:rowOff>0</xdr:rowOff>
        </xdr:from>
        <xdr:to>
          <xdr:col>2</xdr:col>
          <xdr:colOff>9525</xdr:colOff>
          <xdr:row>29</xdr:row>
          <xdr:rowOff>19050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485775</xdr:rowOff>
        </xdr:from>
        <xdr:to>
          <xdr:col>2</xdr:col>
          <xdr:colOff>9525</xdr:colOff>
          <xdr:row>28</xdr:row>
          <xdr:rowOff>9525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26</xdr:row>
          <xdr:rowOff>47625</xdr:rowOff>
        </xdr:from>
        <xdr:to>
          <xdr:col>0</xdr:col>
          <xdr:colOff>533400</xdr:colOff>
          <xdr:row>26</xdr:row>
          <xdr:rowOff>257175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25</xdr:row>
          <xdr:rowOff>57150</xdr:rowOff>
        </xdr:from>
        <xdr:to>
          <xdr:col>0</xdr:col>
          <xdr:colOff>542925</xdr:colOff>
          <xdr:row>25</xdr:row>
          <xdr:rowOff>266700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24</xdr:row>
          <xdr:rowOff>57150</xdr:rowOff>
        </xdr:from>
        <xdr:to>
          <xdr:col>0</xdr:col>
          <xdr:colOff>542925</xdr:colOff>
          <xdr:row>24</xdr:row>
          <xdr:rowOff>266700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46</xdr:row>
          <xdr:rowOff>0</xdr:rowOff>
        </xdr:from>
        <xdr:to>
          <xdr:col>3</xdr:col>
          <xdr:colOff>0</xdr:colOff>
          <xdr:row>46</xdr:row>
          <xdr:rowOff>209550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51</xdr:row>
          <xdr:rowOff>123825</xdr:rowOff>
        </xdr:from>
        <xdr:to>
          <xdr:col>2</xdr:col>
          <xdr:colOff>838200</xdr:colOff>
          <xdr:row>51</xdr:row>
          <xdr:rowOff>333375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46</xdr:row>
          <xdr:rowOff>390525</xdr:rowOff>
        </xdr:from>
        <xdr:to>
          <xdr:col>3</xdr:col>
          <xdr:colOff>838200</xdr:colOff>
          <xdr:row>48</xdr:row>
          <xdr:rowOff>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47</xdr:row>
          <xdr:rowOff>190500</xdr:rowOff>
        </xdr:from>
        <xdr:to>
          <xdr:col>3</xdr:col>
          <xdr:colOff>838200</xdr:colOff>
          <xdr:row>48</xdr:row>
          <xdr:rowOff>200025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49</xdr:row>
          <xdr:rowOff>57150</xdr:rowOff>
        </xdr:from>
        <xdr:to>
          <xdr:col>3</xdr:col>
          <xdr:colOff>828675</xdr:colOff>
          <xdr:row>49</xdr:row>
          <xdr:rowOff>266700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49</xdr:row>
          <xdr:rowOff>400050</xdr:rowOff>
        </xdr:from>
        <xdr:to>
          <xdr:col>3</xdr:col>
          <xdr:colOff>828675</xdr:colOff>
          <xdr:row>51</xdr:row>
          <xdr:rowOff>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53</xdr:row>
          <xdr:rowOff>0</xdr:rowOff>
        </xdr:from>
        <xdr:to>
          <xdr:col>4</xdr:col>
          <xdr:colOff>9525</xdr:colOff>
          <xdr:row>53</xdr:row>
          <xdr:rowOff>200025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56</xdr:row>
          <xdr:rowOff>0</xdr:rowOff>
        </xdr:from>
        <xdr:to>
          <xdr:col>1</xdr:col>
          <xdr:colOff>838200</xdr:colOff>
          <xdr:row>57</xdr:row>
          <xdr:rowOff>9525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55</xdr:row>
          <xdr:rowOff>0</xdr:rowOff>
        </xdr:from>
        <xdr:to>
          <xdr:col>4</xdr:col>
          <xdr:colOff>9525</xdr:colOff>
          <xdr:row>56</xdr:row>
          <xdr:rowOff>9525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54</xdr:row>
          <xdr:rowOff>0</xdr:rowOff>
        </xdr:from>
        <xdr:to>
          <xdr:col>4</xdr:col>
          <xdr:colOff>9525</xdr:colOff>
          <xdr:row>54</xdr:row>
          <xdr:rowOff>200025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52</xdr:row>
          <xdr:rowOff>0</xdr:rowOff>
        </xdr:from>
        <xdr:to>
          <xdr:col>4</xdr:col>
          <xdr:colOff>9525</xdr:colOff>
          <xdr:row>53</xdr:row>
          <xdr:rowOff>9525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57</xdr:row>
          <xdr:rowOff>57150</xdr:rowOff>
        </xdr:from>
        <xdr:to>
          <xdr:col>0</xdr:col>
          <xdr:colOff>533400</xdr:colOff>
          <xdr:row>57</xdr:row>
          <xdr:rowOff>266700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58</xdr:row>
          <xdr:rowOff>152400</xdr:rowOff>
        </xdr:from>
        <xdr:to>
          <xdr:col>0</xdr:col>
          <xdr:colOff>533400</xdr:colOff>
          <xdr:row>58</xdr:row>
          <xdr:rowOff>361950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59</xdr:row>
          <xdr:rowOff>57150</xdr:rowOff>
        </xdr:from>
        <xdr:to>
          <xdr:col>2</xdr:col>
          <xdr:colOff>9525</xdr:colOff>
          <xdr:row>59</xdr:row>
          <xdr:rowOff>266700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60</xdr:row>
          <xdr:rowOff>47625</xdr:rowOff>
        </xdr:from>
        <xdr:to>
          <xdr:col>2</xdr:col>
          <xdr:colOff>9525</xdr:colOff>
          <xdr:row>60</xdr:row>
          <xdr:rowOff>257175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61</xdr:row>
          <xdr:rowOff>57150</xdr:rowOff>
        </xdr:from>
        <xdr:to>
          <xdr:col>2</xdr:col>
          <xdr:colOff>9525</xdr:colOff>
          <xdr:row>61</xdr:row>
          <xdr:rowOff>266700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62</xdr:row>
          <xdr:rowOff>104775</xdr:rowOff>
        </xdr:from>
        <xdr:to>
          <xdr:col>2</xdr:col>
          <xdr:colOff>9525</xdr:colOff>
          <xdr:row>62</xdr:row>
          <xdr:rowOff>314325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63</xdr:row>
          <xdr:rowOff>0</xdr:rowOff>
        </xdr:from>
        <xdr:to>
          <xdr:col>3</xdr:col>
          <xdr:colOff>9525</xdr:colOff>
          <xdr:row>64</xdr:row>
          <xdr:rowOff>9525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63</xdr:row>
          <xdr:rowOff>190500</xdr:rowOff>
        </xdr:from>
        <xdr:to>
          <xdr:col>3</xdr:col>
          <xdr:colOff>9525</xdr:colOff>
          <xdr:row>65</xdr:row>
          <xdr:rowOff>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64</xdr:row>
          <xdr:rowOff>190500</xdr:rowOff>
        </xdr:from>
        <xdr:to>
          <xdr:col>3</xdr:col>
          <xdr:colOff>9525</xdr:colOff>
          <xdr:row>66</xdr:row>
          <xdr:rowOff>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68</xdr:row>
          <xdr:rowOff>114300</xdr:rowOff>
        </xdr:from>
        <xdr:to>
          <xdr:col>0</xdr:col>
          <xdr:colOff>533400</xdr:colOff>
          <xdr:row>68</xdr:row>
          <xdr:rowOff>323850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9525</xdr:rowOff>
        </xdr:from>
        <xdr:to>
          <xdr:col>2</xdr:col>
          <xdr:colOff>9525</xdr:colOff>
          <xdr:row>71</xdr:row>
          <xdr:rowOff>28575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71</xdr:row>
          <xdr:rowOff>0</xdr:rowOff>
        </xdr:from>
        <xdr:to>
          <xdr:col>3</xdr:col>
          <xdr:colOff>9525</xdr:colOff>
          <xdr:row>72</xdr:row>
          <xdr:rowOff>19050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72</xdr:row>
          <xdr:rowOff>0</xdr:rowOff>
        </xdr:from>
        <xdr:to>
          <xdr:col>3</xdr:col>
          <xdr:colOff>9525</xdr:colOff>
          <xdr:row>73</xdr:row>
          <xdr:rowOff>19050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73</xdr:row>
          <xdr:rowOff>0</xdr:rowOff>
        </xdr:from>
        <xdr:to>
          <xdr:col>2</xdr:col>
          <xdr:colOff>9525</xdr:colOff>
          <xdr:row>74</xdr:row>
          <xdr:rowOff>19050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74</xdr:row>
          <xdr:rowOff>0</xdr:rowOff>
        </xdr:from>
        <xdr:to>
          <xdr:col>3</xdr:col>
          <xdr:colOff>9525</xdr:colOff>
          <xdr:row>75</xdr:row>
          <xdr:rowOff>19050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75</xdr:row>
          <xdr:rowOff>0</xdr:rowOff>
        </xdr:from>
        <xdr:to>
          <xdr:col>3</xdr:col>
          <xdr:colOff>9525</xdr:colOff>
          <xdr:row>76</xdr:row>
          <xdr:rowOff>19050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76</xdr:row>
          <xdr:rowOff>9525</xdr:rowOff>
        </xdr:from>
        <xdr:to>
          <xdr:col>2</xdr:col>
          <xdr:colOff>9525</xdr:colOff>
          <xdr:row>77</xdr:row>
          <xdr:rowOff>28575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78</xdr:row>
          <xdr:rowOff>180975</xdr:rowOff>
        </xdr:from>
        <xdr:to>
          <xdr:col>2</xdr:col>
          <xdr:colOff>9525</xdr:colOff>
          <xdr:row>80</xdr:row>
          <xdr:rowOff>9525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80</xdr:row>
          <xdr:rowOff>0</xdr:rowOff>
        </xdr:from>
        <xdr:to>
          <xdr:col>2</xdr:col>
          <xdr:colOff>9525</xdr:colOff>
          <xdr:row>81</xdr:row>
          <xdr:rowOff>19050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81</xdr:row>
          <xdr:rowOff>0</xdr:rowOff>
        </xdr:from>
        <xdr:to>
          <xdr:col>2</xdr:col>
          <xdr:colOff>9525</xdr:colOff>
          <xdr:row>82</xdr:row>
          <xdr:rowOff>19050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84</xdr:row>
          <xdr:rowOff>123825</xdr:rowOff>
        </xdr:from>
        <xdr:to>
          <xdr:col>2</xdr:col>
          <xdr:colOff>9525</xdr:colOff>
          <xdr:row>84</xdr:row>
          <xdr:rowOff>333375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84</xdr:row>
          <xdr:rowOff>447675</xdr:rowOff>
        </xdr:from>
        <xdr:to>
          <xdr:col>2</xdr:col>
          <xdr:colOff>9525</xdr:colOff>
          <xdr:row>86</xdr:row>
          <xdr:rowOff>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85</xdr:row>
          <xdr:rowOff>190500</xdr:rowOff>
        </xdr:from>
        <xdr:to>
          <xdr:col>2</xdr:col>
          <xdr:colOff>9525</xdr:colOff>
          <xdr:row>87</xdr:row>
          <xdr:rowOff>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87</xdr:row>
          <xdr:rowOff>0</xdr:rowOff>
        </xdr:from>
        <xdr:to>
          <xdr:col>2</xdr:col>
          <xdr:colOff>9525</xdr:colOff>
          <xdr:row>88</xdr:row>
          <xdr:rowOff>9525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89</xdr:row>
          <xdr:rowOff>9525</xdr:rowOff>
        </xdr:from>
        <xdr:to>
          <xdr:col>0</xdr:col>
          <xdr:colOff>523875</xdr:colOff>
          <xdr:row>89</xdr:row>
          <xdr:rowOff>219075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91</xdr:row>
          <xdr:rowOff>0</xdr:rowOff>
        </xdr:from>
        <xdr:to>
          <xdr:col>1</xdr:col>
          <xdr:colOff>838200</xdr:colOff>
          <xdr:row>92</xdr:row>
          <xdr:rowOff>19050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92</xdr:row>
          <xdr:rowOff>9525</xdr:rowOff>
        </xdr:from>
        <xdr:to>
          <xdr:col>1</xdr:col>
          <xdr:colOff>838200</xdr:colOff>
          <xdr:row>93</xdr:row>
          <xdr:rowOff>28575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94</xdr:row>
          <xdr:rowOff>47625</xdr:rowOff>
        </xdr:from>
        <xdr:to>
          <xdr:col>1</xdr:col>
          <xdr:colOff>838200</xdr:colOff>
          <xdr:row>95</xdr:row>
          <xdr:rowOff>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95</xdr:row>
          <xdr:rowOff>0</xdr:rowOff>
        </xdr:from>
        <xdr:to>
          <xdr:col>1</xdr:col>
          <xdr:colOff>838200</xdr:colOff>
          <xdr:row>96</xdr:row>
          <xdr:rowOff>19050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96</xdr:row>
          <xdr:rowOff>0</xdr:rowOff>
        </xdr:from>
        <xdr:to>
          <xdr:col>1</xdr:col>
          <xdr:colOff>838200</xdr:colOff>
          <xdr:row>97</xdr:row>
          <xdr:rowOff>19050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97</xdr:row>
          <xdr:rowOff>0</xdr:rowOff>
        </xdr:from>
        <xdr:to>
          <xdr:col>1</xdr:col>
          <xdr:colOff>838200</xdr:colOff>
          <xdr:row>98</xdr:row>
          <xdr:rowOff>19050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98</xdr:row>
          <xdr:rowOff>19050</xdr:rowOff>
        </xdr:from>
        <xdr:to>
          <xdr:col>0</xdr:col>
          <xdr:colOff>542925</xdr:colOff>
          <xdr:row>98</xdr:row>
          <xdr:rowOff>228600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100</xdr:row>
          <xdr:rowOff>0</xdr:rowOff>
        </xdr:from>
        <xdr:to>
          <xdr:col>1</xdr:col>
          <xdr:colOff>838200</xdr:colOff>
          <xdr:row>101</xdr:row>
          <xdr:rowOff>19050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101</xdr:row>
          <xdr:rowOff>0</xdr:rowOff>
        </xdr:from>
        <xdr:to>
          <xdr:col>1</xdr:col>
          <xdr:colOff>838200</xdr:colOff>
          <xdr:row>102</xdr:row>
          <xdr:rowOff>19050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102</xdr:row>
          <xdr:rowOff>9525</xdr:rowOff>
        </xdr:from>
        <xdr:to>
          <xdr:col>1</xdr:col>
          <xdr:colOff>838200</xdr:colOff>
          <xdr:row>103</xdr:row>
          <xdr:rowOff>28575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66</xdr:row>
          <xdr:rowOff>0</xdr:rowOff>
        </xdr:from>
        <xdr:to>
          <xdr:col>2</xdr:col>
          <xdr:colOff>828675</xdr:colOff>
          <xdr:row>67</xdr:row>
          <xdr:rowOff>9525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67</xdr:row>
          <xdr:rowOff>76200</xdr:rowOff>
        </xdr:from>
        <xdr:to>
          <xdr:col>1</xdr:col>
          <xdr:colOff>809625</xdr:colOff>
          <xdr:row>67</xdr:row>
          <xdr:rowOff>285750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88</xdr:row>
          <xdr:rowOff>28575</xdr:rowOff>
        </xdr:from>
        <xdr:to>
          <xdr:col>0</xdr:col>
          <xdr:colOff>552450</xdr:colOff>
          <xdr:row>88</xdr:row>
          <xdr:rowOff>257175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46</xdr:row>
          <xdr:rowOff>47625</xdr:rowOff>
        </xdr:from>
        <xdr:to>
          <xdr:col>0</xdr:col>
          <xdr:colOff>533400</xdr:colOff>
          <xdr:row>46</xdr:row>
          <xdr:rowOff>266700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47</xdr:row>
          <xdr:rowOff>47625</xdr:rowOff>
        </xdr:from>
        <xdr:to>
          <xdr:col>0</xdr:col>
          <xdr:colOff>523875</xdr:colOff>
          <xdr:row>47</xdr:row>
          <xdr:rowOff>266700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47</xdr:row>
          <xdr:rowOff>476250</xdr:rowOff>
        </xdr:from>
        <xdr:to>
          <xdr:col>1</xdr:col>
          <xdr:colOff>838200</xdr:colOff>
          <xdr:row>49</xdr:row>
          <xdr:rowOff>9525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49</xdr:row>
          <xdr:rowOff>0</xdr:rowOff>
        </xdr:from>
        <xdr:to>
          <xdr:col>1</xdr:col>
          <xdr:colOff>838200</xdr:colOff>
          <xdr:row>50</xdr:row>
          <xdr:rowOff>28575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50</xdr:row>
          <xdr:rowOff>0</xdr:rowOff>
        </xdr:from>
        <xdr:to>
          <xdr:col>1</xdr:col>
          <xdr:colOff>838200</xdr:colOff>
          <xdr:row>51</xdr:row>
          <xdr:rowOff>28575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51</xdr:row>
          <xdr:rowOff>9525</xdr:rowOff>
        </xdr:from>
        <xdr:to>
          <xdr:col>1</xdr:col>
          <xdr:colOff>838200</xdr:colOff>
          <xdr:row>52</xdr:row>
          <xdr:rowOff>38100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52</xdr:row>
          <xdr:rowOff>28575</xdr:rowOff>
        </xdr:from>
        <xdr:to>
          <xdr:col>0</xdr:col>
          <xdr:colOff>533400</xdr:colOff>
          <xdr:row>52</xdr:row>
          <xdr:rowOff>247650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54</xdr:row>
          <xdr:rowOff>0</xdr:rowOff>
        </xdr:from>
        <xdr:to>
          <xdr:col>2</xdr:col>
          <xdr:colOff>9525</xdr:colOff>
          <xdr:row>55</xdr:row>
          <xdr:rowOff>28575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55</xdr:row>
          <xdr:rowOff>0</xdr:rowOff>
        </xdr:from>
        <xdr:to>
          <xdr:col>2</xdr:col>
          <xdr:colOff>9525</xdr:colOff>
          <xdr:row>56</xdr:row>
          <xdr:rowOff>28575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55</xdr:row>
          <xdr:rowOff>180975</xdr:rowOff>
        </xdr:from>
        <xdr:to>
          <xdr:col>2</xdr:col>
          <xdr:colOff>9525</xdr:colOff>
          <xdr:row>57</xdr:row>
          <xdr:rowOff>19050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58</xdr:row>
          <xdr:rowOff>171450</xdr:rowOff>
        </xdr:from>
        <xdr:to>
          <xdr:col>1</xdr:col>
          <xdr:colOff>838200</xdr:colOff>
          <xdr:row>60</xdr:row>
          <xdr:rowOff>9525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59</xdr:row>
          <xdr:rowOff>180975</xdr:rowOff>
        </xdr:from>
        <xdr:to>
          <xdr:col>1</xdr:col>
          <xdr:colOff>838200</xdr:colOff>
          <xdr:row>61</xdr:row>
          <xdr:rowOff>19050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61</xdr:row>
          <xdr:rowOff>0</xdr:rowOff>
        </xdr:from>
        <xdr:to>
          <xdr:col>1</xdr:col>
          <xdr:colOff>838200</xdr:colOff>
          <xdr:row>62</xdr:row>
          <xdr:rowOff>28575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62</xdr:row>
          <xdr:rowOff>0</xdr:rowOff>
        </xdr:from>
        <xdr:to>
          <xdr:col>1</xdr:col>
          <xdr:colOff>838200</xdr:colOff>
          <xdr:row>63</xdr:row>
          <xdr:rowOff>28575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63</xdr:row>
          <xdr:rowOff>0</xdr:rowOff>
        </xdr:from>
        <xdr:to>
          <xdr:col>1</xdr:col>
          <xdr:colOff>838200</xdr:colOff>
          <xdr:row>64</xdr:row>
          <xdr:rowOff>28575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65</xdr:row>
          <xdr:rowOff>0</xdr:rowOff>
        </xdr:from>
        <xdr:to>
          <xdr:col>1</xdr:col>
          <xdr:colOff>838200</xdr:colOff>
          <xdr:row>65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38100</xdr:rowOff>
        </xdr:from>
        <xdr:to>
          <xdr:col>0</xdr:col>
          <xdr:colOff>533400</xdr:colOff>
          <xdr:row>67</xdr:row>
          <xdr:rowOff>257175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68</xdr:row>
          <xdr:rowOff>9525</xdr:rowOff>
        </xdr:from>
        <xdr:to>
          <xdr:col>1</xdr:col>
          <xdr:colOff>838200</xdr:colOff>
          <xdr:row>68</xdr:row>
          <xdr:rowOff>228600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69</xdr:row>
          <xdr:rowOff>85725</xdr:rowOff>
        </xdr:from>
        <xdr:to>
          <xdr:col>1</xdr:col>
          <xdr:colOff>838200</xdr:colOff>
          <xdr:row>69</xdr:row>
          <xdr:rowOff>304800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70</xdr:row>
          <xdr:rowOff>76200</xdr:rowOff>
        </xdr:from>
        <xdr:to>
          <xdr:col>1</xdr:col>
          <xdr:colOff>838200</xdr:colOff>
          <xdr:row>70</xdr:row>
          <xdr:rowOff>295275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72</xdr:row>
          <xdr:rowOff>19050</xdr:rowOff>
        </xdr:from>
        <xdr:to>
          <xdr:col>0</xdr:col>
          <xdr:colOff>523875</xdr:colOff>
          <xdr:row>72</xdr:row>
          <xdr:rowOff>238125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73</xdr:row>
          <xdr:rowOff>38100</xdr:rowOff>
        </xdr:from>
        <xdr:to>
          <xdr:col>1</xdr:col>
          <xdr:colOff>838200</xdr:colOff>
          <xdr:row>73</xdr:row>
          <xdr:rowOff>257175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74</xdr:row>
          <xdr:rowOff>104775</xdr:rowOff>
        </xdr:from>
        <xdr:to>
          <xdr:col>1</xdr:col>
          <xdr:colOff>838200</xdr:colOff>
          <xdr:row>74</xdr:row>
          <xdr:rowOff>323850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75</xdr:row>
          <xdr:rowOff>47625</xdr:rowOff>
        </xdr:from>
        <xdr:to>
          <xdr:col>1</xdr:col>
          <xdr:colOff>838200</xdr:colOff>
          <xdr:row>75</xdr:row>
          <xdr:rowOff>266700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76</xdr:row>
          <xdr:rowOff>47625</xdr:rowOff>
        </xdr:from>
        <xdr:to>
          <xdr:col>1</xdr:col>
          <xdr:colOff>838200</xdr:colOff>
          <xdr:row>76</xdr:row>
          <xdr:rowOff>266700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78</xdr:row>
          <xdr:rowOff>47625</xdr:rowOff>
        </xdr:from>
        <xdr:to>
          <xdr:col>0</xdr:col>
          <xdr:colOff>533400</xdr:colOff>
          <xdr:row>78</xdr:row>
          <xdr:rowOff>266700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78</xdr:row>
          <xdr:rowOff>447675</xdr:rowOff>
        </xdr:from>
        <xdr:to>
          <xdr:col>1</xdr:col>
          <xdr:colOff>838200</xdr:colOff>
          <xdr:row>80</xdr:row>
          <xdr:rowOff>9525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79</xdr:row>
          <xdr:rowOff>190500</xdr:rowOff>
        </xdr:from>
        <xdr:to>
          <xdr:col>1</xdr:col>
          <xdr:colOff>838200</xdr:colOff>
          <xdr:row>81</xdr:row>
          <xdr:rowOff>9525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81</xdr:row>
          <xdr:rowOff>57150</xdr:rowOff>
        </xdr:from>
        <xdr:to>
          <xdr:col>1</xdr:col>
          <xdr:colOff>838200</xdr:colOff>
          <xdr:row>81</xdr:row>
          <xdr:rowOff>276225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82</xdr:row>
          <xdr:rowOff>38100</xdr:rowOff>
        </xdr:from>
        <xdr:to>
          <xdr:col>1</xdr:col>
          <xdr:colOff>838200</xdr:colOff>
          <xdr:row>82</xdr:row>
          <xdr:rowOff>257175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83</xdr:row>
          <xdr:rowOff>38100</xdr:rowOff>
        </xdr:from>
        <xdr:to>
          <xdr:col>1</xdr:col>
          <xdr:colOff>838200</xdr:colOff>
          <xdr:row>83</xdr:row>
          <xdr:rowOff>257175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85</xdr:row>
          <xdr:rowOff>66675</xdr:rowOff>
        </xdr:from>
        <xdr:to>
          <xdr:col>0</xdr:col>
          <xdr:colOff>533400</xdr:colOff>
          <xdr:row>85</xdr:row>
          <xdr:rowOff>285750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86</xdr:row>
          <xdr:rowOff>28575</xdr:rowOff>
        </xdr:from>
        <xdr:to>
          <xdr:col>1</xdr:col>
          <xdr:colOff>838200</xdr:colOff>
          <xdr:row>86</xdr:row>
          <xdr:rowOff>247650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87</xdr:row>
          <xdr:rowOff>28575</xdr:rowOff>
        </xdr:from>
        <xdr:to>
          <xdr:col>1</xdr:col>
          <xdr:colOff>838200</xdr:colOff>
          <xdr:row>87</xdr:row>
          <xdr:rowOff>247650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4</xdr:row>
          <xdr:rowOff>276225</xdr:rowOff>
        </xdr:from>
        <xdr:to>
          <xdr:col>1</xdr:col>
          <xdr:colOff>790575</xdr:colOff>
          <xdr:row>6</xdr:row>
          <xdr:rowOff>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</xdr:row>
          <xdr:rowOff>171450</xdr:rowOff>
        </xdr:from>
        <xdr:to>
          <xdr:col>1</xdr:col>
          <xdr:colOff>790575</xdr:colOff>
          <xdr:row>7</xdr:row>
          <xdr:rowOff>9525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</xdr:row>
          <xdr:rowOff>19050</xdr:rowOff>
        </xdr:from>
        <xdr:to>
          <xdr:col>1</xdr:col>
          <xdr:colOff>790575</xdr:colOff>
          <xdr:row>7</xdr:row>
          <xdr:rowOff>238125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</xdr:row>
          <xdr:rowOff>28575</xdr:rowOff>
        </xdr:from>
        <xdr:to>
          <xdr:col>1</xdr:col>
          <xdr:colOff>790575</xdr:colOff>
          <xdr:row>8</xdr:row>
          <xdr:rowOff>247650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10</xdr:row>
          <xdr:rowOff>247650</xdr:rowOff>
        </xdr:from>
        <xdr:to>
          <xdr:col>1</xdr:col>
          <xdr:colOff>790575</xdr:colOff>
          <xdr:row>12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</xdr:row>
          <xdr:rowOff>180975</xdr:rowOff>
        </xdr:from>
        <xdr:to>
          <xdr:col>1</xdr:col>
          <xdr:colOff>790575</xdr:colOff>
          <xdr:row>13</xdr:row>
          <xdr:rowOff>19050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19050</xdr:rowOff>
        </xdr:from>
        <xdr:to>
          <xdr:col>1</xdr:col>
          <xdr:colOff>781050</xdr:colOff>
          <xdr:row>13</xdr:row>
          <xdr:rowOff>238125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14</xdr:row>
          <xdr:rowOff>9525</xdr:rowOff>
        </xdr:from>
        <xdr:to>
          <xdr:col>1</xdr:col>
          <xdr:colOff>790575</xdr:colOff>
          <xdr:row>14</xdr:row>
          <xdr:rowOff>228600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16</xdr:row>
          <xdr:rowOff>152400</xdr:rowOff>
        </xdr:from>
        <xdr:to>
          <xdr:col>1</xdr:col>
          <xdr:colOff>790575</xdr:colOff>
          <xdr:row>17</xdr:row>
          <xdr:rowOff>180975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17</xdr:row>
          <xdr:rowOff>171450</xdr:rowOff>
        </xdr:from>
        <xdr:to>
          <xdr:col>1</xdr:col>
          <xdr:colOff>790575</xdr:colOff>
          <xdr:row>19</xdr:row>
          <xdr:rowOff>9525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20</xdr:row>
          <xdr:rowOff>276225</xdr:rowOff>
        </xdr:from>
        <xdr:to>
          <xdr:col>1</xdr:col>
          <xdr:colOff>790575</xdr:colOff>
          <xdr:row>22</xdr:row>
          <xdr:rowOff>19050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21</xdr:row>
          <xdr:rowOff>171450</xdr:rowOff>
        </xdr:from>
        <xdr:to>
          <xdr:col>1</xdr:col>
          <xdr:colOff>790575</xdr:colOff>
          <xdr:row>23</xdr:row>
          <xdr:rowOff>9525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22</xdr:row>
          <xdr:rowOff>180975</xdr:rowOff>
        </xdr:from>
        <xdr:to>
          <xdr:col>1</xdr:col>
          <xdr:colOff>790575</xdr:colOff>
          <xdr:row>24</xdr:row>
          <xdr:rowOff>19050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25</xdr:row>
          <xdr:rowOff>180975</xdr:rowOff>
        </xdr:from>
        <xdr:to>
          <xdr:col>2</xdr:col>
          <xdr:colOff>809625</xdr:colOff>
          <xdr:row>27</xdr:row>
          <xdr:rowOff>19050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27</xdr:row>
          <xdr:rowOff>38100</xdr:rowOff>
        </xdr:from>
        <xdr:to>
          <xdr:col>2</xdr:col>
          <xdr:colOff>809625</xdr:colOff>
          <xdr:row>27</xdr:row>
          <xdr:rowOff>257175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371475</xdr:rowOff>
        </xdr:from>
        <xdr:to>
          <xdr:col>1</xdr:col>
          <xdr:colOff>819150</xdr:colOff>
          <xdr:row>29</xdr:row>
          <xdr:rowOff>19050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30</xdr:row>
          <xdr:rowOff>304800</xdr:rowOff>
        </xdr:from>
        <xdr:to>
          <xdr:col>1</xdr:col>
          <xdr:colOff>819150</xdr:colOff>
          <xdr:row>32</xdr:row>
          <xdr:rowOff>19050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31</xdr:row>
          <xdr:rowOff>180975</xdr:rowOff>
        </xdr:from>
        <xdr:to>
          <xdr:col>1</xdr:col>
          <xdr:colOff>809625</xdr:colOff>
          <xdr:row>33</xdr:row>
          <xdr:rowOff>19050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32</xdr:row>
          <xdr:rowOff>171450</xdr:rowOff>
        </xdr:from>
        <xdr:to>
          <xdr:col>1</xdr:col>
          <xdr:colOff>819150</xdr:colOff>
          <xdr:row>34</xdr:row>
          <xdr:rowOff>9525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38</xdr:row>
          <xdr:rowOff>333375</xdr:rowOff>
        </xdr:from>
        <xdr:to>
          <xdr:col>1</xdr:col>
          <xdr:colOff>800100</xdr:colOff>
          <xdr:row>40</xdr:row>
          <xdr:rowOff>9525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33</xdr:row>
          <xdr:rowOff>180975</xdr:rowOff>
        </xdr:from>
        <xdr:to>
          <xdr:col>1</xdr:col>
          <xdr:colOff>819150</xdr:colOff>
          <xdr:row>35</xdr:row>
          <xdr:rowOff>19050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34</xdr:row>
          <xdr:rowOff>171450</xdr:rowOff>
        </xdr:from>
        <xdr:to>
          <xdr:col>1</xdr:col>
          <xdr:colOff>819150</xdr:colOff>
          <xdr:row>36</xdr:row>
          <xdr:rowOff>9525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36</xdr:row>
          <xdr:rowOff>9525</xdr:rowOff>
        </xdr:from>
        <xdr:to>
          <xdr:col>1</xdr:col>
          <xdr:colOff>819150</xdr:colOff>
          <xdr:row>36</xdr:row>
          <xdr:rowOff>228600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40</xdr:row>
          <xdr:rowOff>0</xdr:rowOff>
        </xdr:from>
        <xdr:to>
          <xdr:col>1</xdr:col>
          <xdr:colOff>800100</xdr:colOff>
          <xdr:row>41</xdr:row>
          <xdr:rowOff>28575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38</xdr:row>
          <xdr:rowOff>0</xdr:rowOff>
        </xdr:from>
        <xdr:to>
          <xdr:col>0</xdr:col>
          <xdr:colOff>561975</xdr:colOff>
          <xdr:row>38</xdr:row>
          <xdr:rowOff>219075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30</xdr:row>
          <xdr:rowOff>47625</xdr:rowOff>
        </xdr:from>
        <xdr:to>
          <xdr:col>0</xdr:col>
          <xdr:colOff>561975</xdr:colOff>
          <xdr:row>30</xdr:row>
          <xdr:rowOff>266700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20</xdr:row>
          <xdr:rowOff>38100</xdr:rowOff>
        </xdr:from>
        <xdr:to>
          <xdr:col>0</xdr:col>
          <xdr:colOff>552450</xdr:colOff>
          <xdr:row>20</xdr:row>
          <xdr:rowOff>257175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41</xdr:row>
          <xdr:rowOff>171450</xdr:rowOff>
        </xdr:from>
        <xdr:to>
          <xdr:col>0</xdr:col>
          <xdr:colOff>542925</xdr:colOff>
          <xdr:row>43</xdr:row>
          <xdr:rowOff>9525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44</xdr:row>
          <xdr:rowOff>9525</xdr:rowOff>
        </xdr:from>
        <xdr:to>
          <xdr:col>0</xdr:col>
          <xdr:colOff>542925</xdr:colOff>
          <xdr:row>44</xdr:row>
          <xdr:rowOff>228600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89</xdr:row>
          <xdr:rowOff>9525</xdr:rowOff>
        </xdr:from>
        <xdr:to>
          <xdr:col>0</xdr:col>
          <xdr:colOff>552450</xdr:colOff>
          <xdr:row>89</xdr:row>
          <xdr:rowOff>228600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89</xdr:row>
          <xdr:rowOff>552450</xdr:rowOff>
        </xdr:from>
        <xdr:to>
          <xdr:col>1</xdr:col>
          <xdr:colOff>809625</xdr:colOff>
          <xdr:row>91</xdr:row>
          <xdr:rowOff>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90</xdr:row>
          <xdr:rowOff>180975</xdr:rowOff>
        </xdr:from>
        <xdr:to>
          <xdr:col>1</xdr:col>
          <xdr:colOff>809625</xdr:colOff>
          <xdr:row>92</xdr:row>
          <xdr:rowOff>19050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91</xdr:row>
          <xdr:rowOff>171450</xdr:rowOff>
        </xdr:from>
        <xdr:to>
          <xdr:col>1</xdr:col>
          <xdr:colOff>809625</xdr:colOff>
          <xdr:row>93</xdr:row>
          <xdr:rowOff>9525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94</xdr:row>
          <xdr:rowOff>400050</xdr:rowOff>
        </xdr:from>
        <xdr:to>
          <xdr:col>1</xdr:col>
          <xdr:colOff>809625</xdr:colOff>
          <xdr:row>96</xdr:row>
          <xdr:rowOff>19050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96</xdr:row>
          <xdr:rowOff>0</xdr:rowOff>
        </xdr:from>
        <xdr:to>
          <xdr:col>1</xdr:col>
          <xdr:colOff>800100</xdr:colOff>
          <xdr:row>97</xdr:row>
          <xdr:rowOff>28575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97</xdr:row>
          <xdr:rowOff>0</xdr:rowOff>
        </xdr:from>
        <xdr:to>
          <xdr:col>1</xdr:col>
          <xdr:colOff>800100</xdr:colOff>
          <xdr:row>98</xdr:row>
          <xdr:rowOff>28575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97</xdr:row>
          <xdr:rowOff>171450</xdr:rowOff>
        </xdr:from>
        <xdr:to>
          <xdr:col>1</xdr:col>
          <xdr:colOff>800100</xdr:colOff>
          <xdr:row>99</xdr:row>
          <xdr:rowOff>9525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98</xdr:row>
          <xdr:rowOff>180975</xdr:rowOff>
        </xdr:from>
        <xdr:to>
          <xdr:col>1</xdr:col>
          <xdr:colOff>800100</xdr:colOff>
          <xdr:row>100</xdr:row>
          <xdr:rowOff>19050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99</xdr:row>
          <xdr:rowOff>180975</xdr:rowOff>
        </xdr:from>
        <xdr:to>
          <xdr:col>1</xdr:col>
          <xdr:colOff>800100</xdr:colOff>
          <xdr:row>101</xdr:row>
          <xdr:rowOff>19050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101</xdr:row>
          <xdr:rowOff>0</xdr:rowOff>
        </xdr:from>
        <xdr:to>
          <xdr:col>1</xdr:col>
          <xdr:colOff>800100</xdr:colOff>
          <xdr:row>102</xdr:row>
          <xdr:rowOff>28575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101</xdr:row>
          <xdr:rowOff>180975</xdr:rowOff>
        </xdr:from>
        <xdr:to>
          <xdr:col>1</xdr:col>
          <xdr:colOff>809625</xdr:colOff>
          <xdr:row>103</xdr:row>
          <xdr:rowOff>19050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104</xdr:row>
          <xdr:rowOff>19050</xdr:rowOff>
        </xdr:from>
        <xdr:to>
          <xdr:col>0</xdr:col>
          <xdr:colOff>542925</xdr:colOff>
          <xdr:row>104</xdr:row>
          <xdr:rowOff>238125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104</xdr:row>
          <xdr:rowOff>561975</xdr:rowOff>
        </xdr:from>
        <xdr:to>
          <xdr:col>1</xdr:col>
          <xdr:colOff>800100</xdr:colOff>
          <xdr:row>106</xdr:row>
          <xdr:rowOff>19050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106</xdr:row>
          <xdr:rowOff>0</xdr:rowOff>
        </xdr:from>
        <xdr:to>
          <xdr:col>1</xdr:col>
          <xdr:colOff>800100</xdr:colOff>
          <xdr:row>107</xdr:row>
          <xdr:rowOff>28575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107</xdr:row>
          <xdr:rowOff>0</xdr:rowOff>
        </xdr:from>
        <xdr:to>
          <xdr:col>1</xdr:col>
          <xdr:colOff>800100</xdr:colOff>
          <xdr:row>108</xdr:row>
          <xdr:rowOff>28575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107</xdr:row>
          <xdr:rowOff>180975</xdr:rowOff>
        </xdr:from>
        <xdr:to>
          <xdr:col>1</xdr:col>
          <xdr:colOff>800100</xdr:colOff>
          <xdr:row>109</xdr:row>
          <xdr:rowOff>19050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109</xdr:row>
          <xdr:rowOff>180975</xdr:rowOff>
        </xdr:from>
        <xdr:to>
          <xdr:col>0</xdr:col>
          <xdr:colOff>542925</xdr:colOff>
          <xdr:row>111</xdr:row>
          <xdr:rowOff>9525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111</xdr:row>
          <xdr:rowOff>19050</xdr:rowOff>
        </xdr:from>
        <xdr:to>
          <xdr:col>1</xdr:col>
          <xdr:colOff>819150</xdr:colOff>
          <xdr:row>111</xdr:row>
          <xdr:rowOff>238125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112</xdr:row>
          <xdr:rowOff>19050</xdr:rowOff>
        </xdr:from>
        <xdr:to>
          <xdr:col>1</xdr:col>
          <xdr:colOff>819150</xdr:colOff>
          <xdr:row>112</xdr:row>
          <xdr:rowOff>238125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113</xdr:row>
          <xdr:rowOff>19050</xdr:rowOff>
        </xdr:from>
        <xdr:to>
          <xdr:col>1</xdr:col>
          <xdr:colOff>809625</xdr:colOff>
          <xdr:row>113</xdr:row>
          <xdr:rowOff>238125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114</xdr:row>
          <xdr:rowOff>85725</xdr:rowOff>
        </xdr:from>
        <xdr:to>
          <xdr:col>1</xdr:col>
          <xdr:colOff>809625</xdr:colOff>
          <xdr:row>114</xdr:row>
          <xdr:rowOff>304800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115</xdr:row>
          <xdr:rowOff>19050</xdr:rowOff>
        </xdr:from>
        <xdr:to>
          <xdr:col>1</xdr:col>
          <xdr:colOff>809625</xdr:colOff>
          <xdr:row>115</xdr:row>
          <xdr:rowOff>238125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117</xdr:row>
          <xdr:rowOff>28575</xdr:rowOff>
        </xdr:from>
        <xdr:to>
          <xdr:col>2</xdr:col>
          <xdr:colOff>809625</xdr:colOff>
          <xdr:row>117</xdr:row>
          <xdr:rowOff>247650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118</xdr:row>
          <xdr:rowOff>9525</xdr:rowOff>
        </xdr:from>
        <xdr:to>
          <xdr:col>2</xdr:col>
          <xdr:colOff>809625</xdr:colOff>
          <xdr:row>118</xdr:row>
          <xdr:rowOff>228600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119</xdr:row>
          <xdr:rowOff>28575</xdr:rowOff>
        </xdr:from>
        <xdr:to>
          <xdr:col>1</xdr:col>
          <xdr:colOff>800100</xdr:colOff>
          <xdr:row>119</xdr:row>
          <xdr:rowOff>247650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120</xdr:row>
          <xdr:rowOff>9525</xdr:rowOff>
        </xdr:from>
        <xdr:to>
          <xdr:col>1</xdr:col>
          <xdr:colOff>809625</xdr:colOff>
          <xdr:row>120</xdr:row>
          <xdr:rowOff>228600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121</xdr:row>
          <xdr:rowOff>19050</xdr:rowOff>
        </xdr:from>
        <xdr:to>
          <xdr:col>1</xdr:col>
          <xdr:colOff>809625</xdr:colOff>
          <xdr:row>121</xdr:row>
          <xdr:rowOff>238125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122</xdr:row>
          <xdr:rowOff>38100</xdr:rowOff>
        </xdr:from>
        <xdr:to>
          <xdr:col>1</xdr:col>
          <xdr:colOff>809625</xdr:colOff>
          <xdr:row>122</xdr:row>
          <xdr:rowOff>257175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123</xdr:row>
          <xdr:rowOff>28575</xdr:rowOff>
        </xdr:from>
        <xdr:to>
          <xdr:col>1</xdr:col>
          <xdr:colOff>800100</xdr:colOff>
          <xdr:row>123</xdr:row>
          <xdr:rowOff>247650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124</xdr:row>
          <xdr:rowOff>9525</xdr:rowOff>
        </xdr:from>
        <xdr:to>
          <xdr:col>2</xdr:col>
          <xdr:colOff>819150</xdr:colOff>
          <xdr:row>124</xdr:row>
          <xdr:rowOff>228600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125</xdr:row>
          <xdr:rowOff>38100</xdr:rowOff>
        </xdr:from>
        <xdr:to>
          <xdr:col>2</xdr:col>
          <xdr:colOff>809625</xdr:colOff>
          <xdr:row>125</xdr:row>
          <xdr:rowOff>257175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125</xdr:row>
          <xdr:rowOff>361950</xdr:rowOff>
        </xdr:from>
        <xdr:to>
          <xdr:col>2</xdr:col>
          <xdr:colOff>809625</xdr:colOff>
          <xdr:row>127</xdr:row>
          <xdr:rowOff>9525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128</xdr:row>
          <xdr:rowOff>28575</xdr:rowOff>
        </xdr:from>
        <xdr:to>
          <xdr:col>2</xdr:col>
          <xdr:colOff>809625</xdr:colOff>
          <xdr:row>128</xdr:row>
          <xdr:rowOff>247650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129</xdr:row>
          <xdr:rowOff>47625</xdr:rowOff>
        </xdr:from>
        <xdr:to>
          <xdr:col>2</xdr:col>
          <xdr:colOff>809625</xdr:colOff>
          <xdr:row>129</xdr:row>
          <xdr:rowOff>266700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131</xdr:row>
          <xdr:rowOff>19050</xdr:rowOff>
        </xdr:from>
        <xdr:to>
          <xdr:col>0</xdr:col>
          <xdr:colOff>542925</xdr:colOff>
          <xdr:row>131</xdr:row>
          <xdr:rowOff>238125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</xdr:row>
          <xdr:rowOff>95250</xdr:rowOff>
        </xdr:from>
        <xdr:to>
          <xdr:col>0</xdr:col>
          <xdr:colOff>552450</xdr:colOff>
          <xdr:row>3</xdr:row>
          <xdr:rowOff>304800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</xdr:row>
          <xdr:rowOff>152400</xdr:rowOff>
        </xdr:from>
        <xdr:to>
          <xdr:col>1</xdr:col>
          <xdr:colOff>838200</xdr:colOff>
          <xdr:row>4</xdr:row>
          <xdr:rowOff>361950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</xdr:row>
          <xdr:rowOff>133350</xdr:rowOff>
        </xdr:from>
        <xdr:to>
          <xdr:col>1</xdr:col>
          <xdr:colOff>838200</xdr:colOff>
          <xdr:row>5</xdr:row>
          <xdr:rowOff>342900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6</xdr:row>
          <xdr:rowOff>76200</xdr:rowOff>
        </xdr:from>
        <xdr:to>
          <xdr:col>1</xdr:col>
          <xdr:colOff>838200</xdr:colOff>
          <xdr:row>6</xdr:row>
          <xdr:rowOff>285750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7</xdr:row>
          <xdr:rowOff>76200</xdr:rowOff>
        </xdr:from>
        <xdr:to>
          <xdr:col>0</xdr:col>
          <xdr:colOff>523875</xdr:colOff>
          <xdr:row>7</xdr:row>
          <xdr:rowOff>285750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9</xdr:row>
          <xdr:rowOff>76200</xdr:rowOff>
        </xdr:from>
        <xdr:to>
          <xdr:col>0</xdr:col>
          <xdr:colOff>542925</xdr:colOff>
          <xdr:row>9</xdr:row>
          <xdr:rowOff>285750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10</xdr:row>
          <xdr:rowOff>133350</xdr:rowOff>
        </xdr:from>
        <xdr:to>
          <xdr:col>2</xdr:col>
          <xdr:colOff>0</xdr:colOff>
          <xdr:row>10</xdr:row>
          <xdr:rowOff>342900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11</xdr:row>
          <xdr:rowOff>114300</xdr:rowOff>
        </xdr:from>
        <xdr:to>
          <xdr:col>2</xdr:col>
          <xdr:colOff>0</xdr:colOff>
          <xdr:row>11</xdr:row>
          <xdr:rowOff>342900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12</xdr:row>
          <xdr:rowOff>85725</xdr:rowOff>
        </xdr:from>
        <xdr:to>
          <xdr:col>0</xdr:col>
          <xdr:colOff>542925</xdr:colOff>
          <xdr:row>12</xdr:row>
          <xdr:rowOff>314325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17</xdr:row>
          <xdr:rowOff>123825</xdr:rowOff>
        </xdr:from>
        <xdr:to>
          <xdr:col>0</xdr:col>
          <xdr:colOff>533400</xdr:colOff>
          <xdr:row>17</xdr:row>
          <xdr:rowOff>352425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485775</xdr:rowOff>
        </xdr:from>
        <xdr:to>
          <xdr:col>2</xdr:col>
          <xdr:colOff>0</xdr:colOff>
          <xdr:row>19</xdr:row>
          <xdr:rowOff>28575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19</xdr:row>
          <xdr:rowOff>0</xdr:rowOff>
        </xdr:from>
        <xdr:to>
          <xdr:col>2</xdr:col>
          <xdr:colOff>0</xdr:colOff>
          <xdr:row>20</xdr:row>
          <xdr:rowOff>38100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20</xdr:row>
          <xdr:rowOff>0</xdr:rowOff>
        </xdr:from>
        <xdr:to>
          <xdr:col>2</xdr:col>
          <xdr:colOff>0</xdr:colOff>
          <xdr:row>21</xdr:row>
          <xdr:rowOff>38100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21</xdr:row>
          <xdr:rowOff>47625</xdr:rowOff>
        </xdr:from>
        <xdr:to>
          <xdr:col>0</xdr:col>
          <xdr:colOff>533400</xdr:colOff>
          <xdr:row>21</xdr:row>
          <xdr:rowOff>276225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21</xdr:row>
          <xdr:rowOff>600075</xdr:rowOff>
        </xdr:from>
        <xdr:to>
          <xdr:col>1</xdr:col>
          <xdr:colOff>838200</xdr:colOff>
          <xdr:row>23</xdr:row>
          <xdr:rowOff>28575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22</xdr:row>
          <xdr:rowOff>180975</xdr:rowOff>
        </xdr:from>
        <xdr:to>
          <xdr:col>1</xdr:col>
          <xdr:colOff>838200</xdr:colOff>
          <xdr:row>24</xdr:row>
          <xdr:rowOff>28575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24</xdr:row>
          <xdr:rowOff>114300</xdr:rowOff>
        </xdr:from>
        <xdr:to>
          <xdr:col>1</xdr:col>
          <xdr:colOff>838200</xdr:colOff>
          <xdr:row>24</xdr:row>
          <xdr:rowOff>342900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25</xdr:row>
          <xdr:rowOff>47625</xdr:rowOff>
        </xdr:from>
        <xdr:to>
          <xdr:col>0</xdr:col>
          <xdr:colOff>523875</xdr:colOff>
          <xdr:row>25</xdr:row>
          <xdr:rowOff>276225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25</xdr:row>
          <xdr:rowOff>600075</xdr:rowOff>
        </xdr:from>
        <xdr:to>
          <xdr:col>1</xdr:col>
          <xdr:colOff>838200</xdr:colOff>
          <xdr:row>27</xdr:row>
          <xdr:rowOff>28575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0</xdr:rowOff>
        </xdr:from>
        <xdr:to>
          <xdr:col>1</xdr:col>
          <xdr:colOff>838200</xdr:colOff>
          <xdr:row>28</xdr:row>
          <xdr:rowOff>38100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28</xdr:row>
          <xdr:rowOff>104775</xdr:rowOff>
        </xdr:from>
        <xdr:to>
          <xdr:col>1</xdr:col>
          <xdr:colOff>838200</xdr:colOff>
          <xdr:row>28</xdr:row>
          <xdr:rowOff>333375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30</xdr:row>
          <xdr:rowOff>123825</xdr:rowOff>
        </xdr:from>
        <xdr:to>
          <xdr:col>0</xdr:col>
          <xdr:colOff>533400</xdr:colOff>
          <xdr:row>30</xdr:row>
          <xdr:rowOff>352425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30</xdr:row>
          <xdr:rowOff>752475</xdr:rowOff>
        </xdr:from>
        <xdr:to>
          <xdr:col>1</xdr:col>
          <xdr:colOff>838200</xdr:colOff>
          <xdr:row>32</xdr:row>
          <xdr:rowOff>28575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32</xdr:row>
          <xdr:rowOff>0</xdr:rowOff>
        </xdr:from>
        <xdr:to>
          <xdr:col>1</xdr:col>
          <xdr:colOff>838200</xdr:colOff>
          <xdr:row>33</xdr:row>
          <xdr:rowOff>38100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33</xdr:row>
          <xdr:rowOff>180975</xdr:rowOff>
        </xdr:from>
        <xdr:to>
          <xdr:col>1</xdr:col>
          <xdr:colOff>838200</xdr:colOff>
          <xdr:row>35</xdr:row>
          <xdr:rowOff>28575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35</xdr:row>
          <xdr:rowOff>66675</xdr:rowOff>
        </xdr:from>
        <xdr:to>
          <xdr:col>1</xdr:col>
          <xdr:colOff>838200</xdr:colOff>
          <xdr:row>35</xdr:row>
          <xdr:rowOff>295275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36</xdr:row>
          <xdr:rowOff>85725</xdr:rowOff>
        </xdr:from>
        <xdr:to>
          <xdr:col>0</xdr:col>
          <xdr:colOff>533400</xdr:colOff>
          <xdr:row>36</xdr:row>
          <xdr:rowOff>314325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36</xdr:row>
          <xdr:rowOff>485775</xdr:rowOff>
        </xdr:from>
        <xdr:to>
          <xdr:col>1</xdr:col>
          <xdr:colOff>828675</xdr:colOff>
          <xdr:row>38</xdr:row>
          <xdr:rowOff>28575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38</xdr:row>
          <xdr:rowOff>0</xdr:rowOff>
        </xdr:from>
        <xdr:to>
          <xdr:col>1</xdr:col>
          <xdr:colOff>828675</xdr:colOff>
          <xdr:row>39</xdr:row>
          <xdr:rowOff>38100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39</xdr:row>
          <xdr:rowOff>0</xdr:rowOff>
        </xdr:from>
        <xdr:to>
          <xdr:col>1</xdr:col>
          <xdr:colOff>828675</xdr:colOff>
          <xdr:row>40</xdr:row>
          <xdr:rowOff>38100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39</xdr:row>
          <xdr:rowOff>180975</xdr:rowOff>
        </xdr:from>
        <xdr:to>
          <xdr:col>1</xdr:col>
          <xdr:colOff>828675</xdr:colOff>
          <xdr:row>41</xdr:row>
          <xdr:rowOff>28575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40</xdr:row>
          <xdr:rowOff>180975</xdr:rowOff>
        </xdr:from>
        <xdr:to>
          <xdr:col>1</xdr:col>
          <xdr:colOff>828675</xdr:colOff>
          <xdr:row>42</xdr:row>
          <xdr:rowOff>28575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41</xdr:row>
          <xdr:rowOff>180975</xdr:rowOff>
        </xdr:from>
        <xdr:to>
          <xdr:col>1</xdr:col>
          <xdr:colOff>828675</xdr:colOff>
          <xdr:row>43</xdr:row>
          <xdr:rowOff>28575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47</xdr:row>
          <xdr:rowOff>171450</xdr:rowOff>
        </xdr:from>
        <xdr:to>
          <xdr:col>0</xdr:col>
          <xdr:colOff>533400</xdr:colOff>
          <xdr:row>49</xdr:row>
          <xdr:rowOff>19050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49</xdr:row>
          <xdr:rowOff>0</xdr:rowOff>
        </xdr:from>
        <xdr:to>
          <xdr:col>1</xdr:col>
          <xdr:colOff>838200</xdr:colOff>
          <xdr:row>50</xdr:row>
          <xdr:rowOff>38100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50</xdr:row>
          <xdr:rowOff>85725</xdr:rowOff>
        </xdr:from>
        <xdr:to>
          <xdr:col>1</xdr:col>
          <xdr:colOff>838200</xdr:colOff>
          <xdr:row>50</xdr:row>
          <xdr:rowOff>314325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50</xdr:row>
          <xdr:rowOff>428625</xdr:rowOff>
        </xdr:from>
        <xdr:to>
          <xdr:col>1</xdr:col>
          <xdr:colOff>838200</xdr:colOff>
          <xdr:row>52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53</xdr:row>
          <xdr:rowOff>133350</xdr:rowOff>
        </xdr:from>
        <xdr:to>
          <xdr:col>0</xdr:col>
          <xdr:colOff>533400</xdr:colOff>
          <xdr:row>53</xdr:row>
          <xdr:rowOff>361950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8</xdr:row>
          <xdr:rowOff>142875</xdr:rowOff>
        </xdr:from>
        <xdr:to>
          <xdr:col>0</xdr:col>
          <xdr:colOff>523875</xdr:colOff>
          <xdr:row>8</xdr:row>
          <xdr:rowOff>352425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57150</xdr:rowOff>
        </xdr:from>
        <xdr:to>
          <xdr:col>0</xdr:col>
          <xdr:colOff>533400</xdr:colOff>
          <xdr:row>13</xdr:row>
          <xdr:rowOff>285750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13</xdr:row>
          <xdr:rowOff>390525</xdr:rowOff>
        </xdr:from>
        <xdr:to>
          <xdr:col>1</xdr:col>
          <xdr:colOff>828675</xdr:colOff>
          <xdr:row>15</xdr:row>
          <xdr:rowOff>19050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14</xdr:row>
          <xdr:rowOff>152400</xdr:rowOff>
        </xdr:from>
        <xdr:to>
          <xdr:col>1</xdr:col>
          <xdr:colOff>828675</xdr:colOff>
          <xdr:row>16</xdr:row>
          <xdr:rowOff>0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15</xdr:row>
          <xdr:rowOff>171450</xdr:rowOff>
        </xdr:from>
        <xdr:to>
          <xdr:col>1</xdr:col>
          <xdr:colOff>828675</xdr:colOff>
          <xdr:row>17</xdr:row>
          <xdr:rowOff>19050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44</xdr:row>
          <xdr:rowOff>180975</xdr:rowOff>
        </xdr:from>
        <xdr:to>
          <xdr:col>2</xdr:col>
          <xdr:colOff>828675</xdr:colOff>
          <xdr:row>46</xdr:row>
          <xdr:rowOff>28575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46</xdr:row>
          <xdr:rowOff>38100</xdr:rowOff>
        </xdr:from>
        <xdr:to>
          <xdr:col>2</xdr:col>
          <xdr:colOff>838200</xdr:colOff>
          <xdr:row>46</xdr:row>
          <xdr:rowOff>266700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54</xdr:row>
          <xdr:rowOff>133350</xdr:rowOff>
        </xdr:from>
        <xdr:to>
          <xdr:col>0</xdr:col>
          <xdr:colOff>533400</xdr:colOff>
          <xdr:row>54</xdr:row>
          <xdr:rowOff>361950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54</xdr:row>
          <xdr:rowOff>361950</xdr:rowOff>
        </xdr:from>
        <xdr:to>
          <xdr:col>1</xdr:col>
          <xdr:colOff>809625</xdr:colOff>
          <xdr:row>56</xdr:row>
          <xdr:rowOff>19050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55</xdr:row>
          <xdr:rowOff>161925</xdr:rowOff>
        </xdr:from>
        <xdr:to>
          <xdr:col>1</xdr:col>
          <xdr:colOff>800100</xdr:colOff>
          <xdr:row>57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56</xdr:row>
          <xdr:rowOff>161925</xdr:rowOff>
        </xdr:from>
        <xdr:to>
          <xdr:col>1</xdr:col>
          <xdr:colOff>790575</xdr:colOff>
          <xdr:row>58</xdr:row>
          <xdr:rowOff>0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59</xdr:row>
          <xdr:rowOff>28575</xdr:rowOff>
        </xdr:from>
        <xdr:to>
          <xdr:col>0</xdr:col>
          <xdr:colOff>552450</xdr:colOff>
          <xdr:row>59</xdr:row>
          <xdr:rowOff>257175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59</xdr:row>
          <xdr:rowOff>381000</xdr:rowOff>
        </xdr:from>
        <xdr:to>
          <xdr:col>2</xdr:col>
          <xdr:colOff>9525</xdr:colOff>
          <xdr:row>61</xdr:row>
          <xdr:rowOff>28575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60</xdr:row>
          <xdr:rowOff>171450</xdr:rowOff>
        </xdr:from>
        <xdr:to>
          <xdr:col>2</xdr:col>
          <xdr:colOff>0</xdr:colOff>
          <xdr:row>62</xdr:row>
          <xdr:rowOff>19050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61</xdr:row>
          <xdr:rowOff>180975</xdr:rowOff>
        </xdr:from>
        <xdr:to>
          <xdr:col>2</xdr:col>
          <xdr:colOff>0</xdr:colOff>
          <xdr:row>63</xdr:row>
          <xdr:rowOff>28575</xdr:rowOff>
        </xdr:to>
        <xdr:sp macro="" textlink="">
          <xdr:nvSpPr>
            <xdr:cNvPr id="21557" name="Check Box 53" hidden="1">
              <a:extLst>
                <a:ext uri="{63B3BB69-23CF-44E3-9099-C40C66FF867C}">
                  <a14:compatExt spid="_x0000_s2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64</xdr:row>
          <xdr:rowOff>28575</xdr:rowOff>
        </xdr:from>
        <xdr:to>
          <xdr:col>0</xdr:col>
          <xdr:colOff>552450</xdr:colOff>
          <xdr:row>64</xdr:row>
          <xdr:rowOff>257175</xdr:rowOff>
        </xdr:to>
        <xdr:sp macro="" textlink="">
          <xdr:nvSpPr>
            <xdr:cNvPr id="21558" name="Check Box 54" hidden="1">
              <a:extLst>
                <a:ext uri="{63B3BB69-23CF-44E3-9099-C40C66FF867C}">
                  <a14:compatExt spid="_x0000_s2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64</xdr:row>
          <xdr:rowOff>419100</xdr:rowOff>
        </xdr:from>
        <xdr:to>
          <xdr:col>2</xdr:col>
          <xdr:colOff>0</xdr:colOff>
          <xdr:row>66</xdr:row>
          <xdr:rowOff>19050</xdr:rowOff>
        </xdr:to>
        <xdr:sp macro="" textlink="">
          <xdr:nvSpPr>
            <xdr:cNvPr id="21559" name="Check Box 55" hidden="1">
              <a:extLst>
                <a:ext uri="{63B3BB69-23CF-44E3-9099-C40C66FF867C}">
                  <a14:compatExt spid="_x0000_s2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65</xdr:row>
          <xdr:rowOff>180975</xdr:rowOff>
        </xdr:from>
        <xdr:to>
          <xdr:col>1</xdr:col>
          <xdr:colOff>838200</xdr:colOff>
          <xdr:row>67</xdr:row>
          <xdr:rowOff>28575</xdr:rowOff>
        </xdr:to>
        <xdr:sp macro="" textlink="">
          <xdr:nvSpPr>
            <xdr:cNvPr id="21560" name="Check Box 56" hidden="1">
              <a:extLst>
                <a:ext uri="{63B3BB69-23CF-44E3-9099-C40C66FF867C}">
                  <a14:compatExt spid="_x0000_s2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66</xdr:row>
          <xdr:rowOff>171450</xdr:rowOff>
        </xdr:from>
        <xdr:to>
          <xdr:col>0</xdr:col>
          <xdr:colOff>542925</xdr:colOff>
          <xdr:row>68</xdr:row>
          <xdr:rowOff>19050</xdr:rowOff>
        </xdr:to>
        <xdr:sp macro="" textlink="">
          <xdr:nvSpPr>
            <xdr:cNvPr id="21561" name="Check Box 57" hidden="1">
              <a:extLst>
                <a:ext uri="{63B3BB69-23CF-44E3-9099-C40C66FF867C}">
                  <a14:compatExt spid="_x0000_s2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67</xdr:row>
          <xdr:rowOff>171450</xdr:rowOff>
        </xdr:from>
        <xdr:to>
          <xdr:col>1</xdr:col>
          <xdr:colOff>828675</xdr:colOff>
          <xdr:row>69</xdr:row>
          <xdr:rowOff>19050</xdr:rowOff>
        </xdr:to>
        <xdr:sp macro="" textlink="">
          <xdr:nvSpPr>
            <xdr:cNvPr id="21562" name="Check Box 58" hidden="1">
              <a:extLst>
                <a:ext uri="{63B3BB69-23CF-44E3-9099-C40C66FF867C}">
                  <a14:compatExt spid="_x0000_s2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68</xdr:row>
          <xdr:rowOff>180975</xdr:rowOff>
        </xdr:from>
        <xdr:to>
          <xdr:col>1</xdr:col>
          <xdr:colOff>819150</xdr:colOff>
          <xdr:row>70</xdr:row>
          <xdr:rowOff>28575</xdr:rowOff>
        </xdr:to>
        <xdr:sp macro="" textlink="">
          <xdr:nvSpPr>
            <xdr:cNvPr id="21563" name="Check Box 59" hidden="1">
              <a:extLst>
                <a:ext uri="{63B3BB69-23CF-44E3-9099-C40C66FF867C}">
                  <a14:compatExt spid="_x0000_s2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70</xdr:row>
          <xdr:rowOff>0</xdr:rowOff>
        </xdr:from>
        <xdr:to>
          <xdr:col>0</xdr:col>
          <xdr:colOff>533400</xdr:colOff>
          <xdr:row>71</xdr:row>
          <xdr:rowOff>38100</xdr:rowOff>
        </xdr:to>
        <xdr:sp macro="" textlink="">
          <xdr:nvSpPr>
            <xdr:cNvPr id="21564" name="Check Box 60" hidden="1">
              <a:extLst>
                <a:ext uri="{63B3BB69-23CF-44E3-9099-C40C66FF867C}">
                  <a14:compatExt spid="_x0000_s2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71</xdr:row>
          <xdr:rowOff>28575</xdr:rowOff>
        </xdr:from>
        <xdr:to>
          <xdr:col>1</xdr:col>
          <xdr:colOff>809625</xdr:colOff>
          <xdr:row>71</xdr:row>
          <xdr:rowOff>257175</xdr:rowOff>
        </xdr:to>
        <xdr:sp macro="" textlink="">
          <xdr:nvSpPr>
            <xdr:cNvPr id="21565" name="Check Box 61" hidden="1">
              <a:extLst>
                <a:ext uri="{63B3BB69-23CF-44E3-9099-C40C66FF867C}">
                  <a14:compatExt spid="_x0000_s2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71</xdr:row>
          <xdr:rowOff>371475</xdr:rowOff>
        </xdr:from>
        <xdr:to>
          <xdr:col>0</xdr:col>
          <xdr:colOff>533400</xdr:colOff>
          <xdr:row>73</xdr:row>
          <xdr:rowOff>28575</xdr:rowOff>
        </xdr:to>
        <xdr:sp macro="" textlink="">
          <xdr:nvSpPr>
            <xdr:cNvPr id="21566" name="Check Box 62" hidden="1">
              <a:extLst>
                <a:ext uri="{63B3BB69-23CF-44E3-9099-C40C66FF867C}">
                  <a14:compatExt spid="_x0000_s2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73</xdr:row>
          <xdr:rowOff>19050</xdr:rowOff>
        </xdr:from>
        <xdr:to>
          <xdr:col>1</xdr:col>
          <xdr:colOff>819150</xdr:colOff>
          <xdr:row>73</xdr:row>
          <xdr:rowOff>247650</xdr:rowOff>
        </xdr:to>
        <xdr:sp macro="" textlink="">
          <xdr:nvSpPr>
            <xdr:cNvPr id="21567" name="Check Box 63" hidden="1">
              <a:extLst>
                <a:ext uri="{63B3BB69-23CF-44E3-9099-C40C66FF867C}">
                  <a14:compatExt spid="_x0000_s2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74</xdr:row>
          <xdr:rowOff>28575</xdr:rowOff>
        </xdr:from>
        <xdr:to>
          <xdr:col>0</xdr:col>
          <xdr:colOff>552450</xdr:colOff>
          <xdr:row>74</xdr:row>
          <xdr:rowOff>257175</xdr:rowOff>
        </xdr:to>
        <xdr:sp macro="" textlink="">
          <xdr:nvSpPr>
            <xdr:cNvPr id="21568" name="Check Box 64" hidden="1">
              <a:extLst>
                <a:ext uri="{63B3BB69-23CF-44E3-9099-C40C66FF867C}">
                  <a14:compatExt spid="_x0000_s2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76</xdr:row>
          <xdr:rowOff>28575</xdr:rowOff>
        </xdr:from>
        <xdr:to>
          <xdr:col>0</xdr:col>
          <xdr:colOff>552450</xdr:colOff>
          <xdr:row>76</xdr:row>
          <xdr:rowOff>257175</xdr:rowOff>
        </xdr:to>
        <xdr:sp macro="" textlink="">
          <xdr:nvSpPr>
            <xdr:cNvPr id="21569" name="Check Box 65" hidden="1">
              <a:extLst>
                <a:ext uri="{63B3BB69-23CF-44E3-9099-C40C66FF867C}">
                  <a14:compatExt spid="_x0000_s2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77</xdr:row>
          <xdr:rowOff>0</xdr:rowOff>
        </xdr:from>
        <xdr:to>
          <xdr:col>0</xdr:col>
          <xdr:colOff>552450</xdr:colOff>
          <xdr:row>78</xdr:row>
          <xdr:rowOff>38100</xdr:rowOff>
        </xdr:to>
        <xdr:sp macro="" textlink="">
          <xdr:nvSpPr>
            <xdr:cNvPr id="21570" name="Check Box 66" hidden="1">
              <a:extLst>
                <a:ext uri="{63B3BB69-23CF-44E3-9099-C40C66FF867C}">
                  <a14:compatExt spid="_x0000_s2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77</xdr:row>
          <xdr:rowOff>180975</xdr:rowOff>
        </xdr:from>
        <xdr:to>
          <xdr:col>1</xdr:col>
          <xdr:colOff>819150</xdr:colOff>
          <xdr:row>79</xdr:row>
          <xdr:rowOff>28575</xdr:rowOff>
        </xdr:to>
        <xdr:sp macro="" textlink="">
          <xdr:nvSpPr>
            <xdr:cNvPr id="21571" name="Check Box 67" hidden="1">
              <a:extLst>
                <a:ext uri="{63B3BB69-23CF-44E3-9099-C40C66FF867C}">
                  <a14:compatExt spid="_x0000_s2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78</xdr:row>
          <xdr:rowOff>180975</xdr:rowOff>
        </xdr:from>
        <xdr:to>
          <xdr:col>1</xdr:col>
          <xdr:colOff>809625</xdr:colOff>
          <xdr:row>80</xdr:row>
          <xdr:rowOff>28575</xdr:rowOff>
        </xdr:to>
        <xdr:sp macro="" textlink="">
          <xdr:nvSpPr>
            <xdr:cNvPr id="21572" name="Check Box 68" hidden="1">
              <a:extLst>
                <a:ext uri="{63B3BB69-23CF-44E3-9099-C40C66FF867C}">
                  <a14:compatExt spid="_x0000_s2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79</xdr:row>
          <xdr:rowOff>171450</xdr:rowOff>
        </xdr:from>
        <xdr:to>
          <xdr:col>0</xdr:col>
          <xdr:colOff>552450</xdr:colOff>
          <xdr:row>81</xdr:row>
          <xdr:rowOff>19050</xdr:rowOff>
        </xdr:to>
        <xdr:sp macro="" textlink="">
          <xdr:nvSpPr>
            <xdr:cNvPr id="21573" name="Check Box 69" hidden="1">
              <a:extLst>
                <a:ext uri="{63B3BB69-23CF-44E3-9099-C40C66FF867C}">
                  <a14:compatExt spid="_x0000_s2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81</xdr:row>
          <xdr:rowOff>19050</xdr:rowOff>
        </xdr:from>
        <xdr:to>
          <xdr:col>1</xdr:col>
          <xdr:colOff>809625</xdr:colOff>
          <xdr:row>81</xdr:row>
          <xdr:rowOff>247650</xdr:rowOff>
        </xdr:to>
        <xdr:sp macro="" textlink="">
          <xdr:nvSpPr>
            <xdr:cNvPr id="21574" name="Check Box 70" hidden="1">
              <a:extLst>
                <a:ext uri="{63B3BB69-23CF-44E3-9099-C40C66FF867C}">
                  <a14:compatExt spid="_x0000_s2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81</xdr:row>
          <xdr:rowOff>428625</xdr:rowOff>
        </xdr:from>
        <xdr:to>
          <xdr:col>0</xdr:col>
          <xdr:colOff>542925</xdr:colOff>
          <xdr:row>83</xdr:row>
          <xdr:rowOff>28575</xdr:rowOff>
        </xdr:to>
        <xdr:sp macro="" textlink="">
          <xdr:nvSpPr>
            <xdr:cNvPr id="21575" name="Check Box 71" hidden="1">
              <a:extLst>
                <a:ext uri="{63B3BB69-23CF-44E3-9099-C40C66FF867C}">
                  <a14:compatExt spid="_x0000_s2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83</xdr:row>
          <xdr:rowOff>38100</xdr:rowOff>
        </xdr:from>
        <xdr:to>
          <xdr:col>1</xdr:col>
          <xdr:colOff>809625</xdr:colOff>
          <xdr:row>83</xdr:row>
          <xdr:rowOff>266700</xdr:rowOff>
        </xdr:to>
        <xdr:sp macro="" textlink="">
          <xdr:nvSpPr>
            <xdr:cNvPr id="21576" name="Check Box 72" hidden="1">
              <a:extLst>
                <a:ext uri="{63B3BB69-23CF-44E3-9099-C40C66FF867C}">
                  <a14:compatExt spid="_x0000_s2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72</xdr:row>
          <xdr:rowOff>0</xdr:rowOff>
        </xdr:from>
        <xdr:to>
          <xdr:col>0</xdr:col>
          <xdr:colOff>533400</xdr:colOff>
          <xdr:row>73</xdr:row>
          <xdr:rowOff>38100</xdr:rowOff>
        </xdr:to>
        <xdr:sp macro="" textlink="">
          <xdr:nvSpPr>
            <xdr:cNvPr id="21577" name="Check Box 73" hidden="1">
              <a:extLst>
                <a:ext uri="{63B3BB69-23CF-44E3-9099-C40C66FF867C}">
                  <a14:compatExt spid="_x0000_s2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</xdr:row>
          <xdr:rowOff>66675</xdr:rowOff>
        </xdr:from>
        <xdr:to>
          <xdr:col>0</xdr:col>
          <xdr:colOff>552450</xdr:colOff>
          <xdr:row>3</xdr:row>
          <xdr:rowOff>276225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85725</xdr:rowOff>
        </xdr:from>
        <xdr:to>
          <xdr:col>2</xdr:col>
          <xdr:colOff>0</xdr:colOff>
          <xdr:row>4</xdr:row>
          <xdr:rowOff>295275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</xdr:row>
          <xdr:rowOff>66675</xdr:rowOff>
        </xdr:from>
        <xdr:to>
          <xdr:col>2</xdr:col>
          <xdr:colOff>0</xdr:colOff>
          <xdr:row>5</xdr:row>
          <xdr:rowOff>276225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</xdr:row>
          <xdr:rowOff>142875</xdr:rowOff>
        </xdr:from>
        <xdr:to>
          <xdr:col>2</xdr:col>
          <xdr:colOff>0</xdr:colOff>
          <xdr:row>6</xdr:row>
          <xdr:rowOff>352425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</xdr:row>
          <xdr:rowOff>85725</xdr:rowOff>
        </xdr:from>
        <xdr:to>
          <xdr:col>2</xdr:col>
          <xdr:colOff>0</xdr:colOff>
          <xdr:row>8</xdr:row>
          <xdr:rowOff>295275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9</xdr:row>
          <xdr:rowOff>85725</xdr:rowOff>
        </xdr:from>
        <xdr:to>
          <xdr:col>2</xdr:col>
          <xdr:colOff>0</xdr:colOff>
          <xdr:row>9</xdr:row>
          <xdr:rowOff>295275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11</xdr:row>
          <xdr:rowOff>133350</xdr:rowOff>
        </xdr:from>
        <xdr:to>
          <xdr:col>0</xdr:col>
          <xdr:colOff>561975</xdr:colOff>
          <xdr:row>11</xdr:row>
          <xdr:rowOff>342900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12</xdr:row>
          <xdr:rowOff>76200</xdr:rowOff>
        </xdr:from>
        <xdr:to>
          <xdr:col>2</xdr:col>
          <xdr:colOff>0</xdr:colOff>
          <xdr:row>12</xdr:row>
          <xdr:rowOff>285750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13</xdr:row>
          <xdr:rowOff>95250</xdr:rowOff>
        </xdr:from>
        <xdr:to>
          <xdr:col>2</xdr:col>
          <xdr:colOff>0</xdr:colOff>
          <xdr:row>13</xdr:row>
          <xdr:rowOff>304800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14</xdr:row>
          <xdr:rowOff>95250</xdr:rowOff>
        </xdr:from>
        <xdr:to>
          <xdr:col>2</xdr:col>
          <xdr:colOff>0</xdr:colOff>
          <xdr:row>14</xdr:row>
          <xdr:rowOff>304800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15</xdr:row>
          <xdr:rowOff>95250</xdr:rowOff>
        </xdr:from>
        <xdr:to>
          <xdr:col>2</xdr:col>
          <xdr:colOff>0</xdr:colOff>
          <xdr:row>15</xdr:row>
          <xdr:rowOff>304800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16</xdr:row>
          <xdr:rowOff>104775</xdr:rowOff>
        </xdr:from>
        <xdr:to>
          <xdr:col>2</xdr:col>
          <xdr:colOff>0</xdr:colOff>
          <xdr:row>16</xdr:row>
          <xdr:rowOff>314325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18</xdr:row>
          <xdr:rowOff>85725</xdr:rowOff>
        </xdr:from>
        <xdr:to>
          <xdr:col>2</xdr:col>
          <xdr:colOff>0</xdr:colOff>
          <xdr:row>18</xdr:row>
          <xdr:rowOff>295275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19</xdr:row>
          <xdr:rowOff>66675</xdr:rowOff>
        </xdr:from>
        <xdr:to>
          <xdr:col>2</xdr:col>
          <xdr:colOff>838200</xdr:colOff>
          <xdr:row>19</xdr:row>
          <xdr:rowOff>276225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20</xdr:row>
          <xdr:rowOff>161925</xdr:rowOff>
        </xdr:from>
        <xdr:to>
          <xdr:col>2</xdr:col>
          <xdr:colOff>838200</xdr:colOff>
          <xdr:row>20</xdr:row>
          <xdr:rowOff>371475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22</xdr:row>
          <xdr:rowOff>180975</xdr:rowOff>
        </xdr:from>
        <xdr:to>
          <xdr:col>0</xdr:col>
          <xdr:colOff>552450</xdr:colOff>
          <xdr:row>22</xdr:row>
          <xdr:rowOff>390525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23</xdr:row>
          <xdr:rowOff>57150</xdr:rowOff>
        </xdr:from>
        <xdr:to>
          <xdr:col>1</xdr:col>
          <xdr:colOff>838200</xdr:colOff>
          <xdr:row>23</xdr:row>
          <xdr:rowOff>266700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25</xdr:row>
          <xdr:rowOff>0</xdr:rowOff>
        </xdr:from>
        <xdr:to>
          <xdr:col>2</xdr:col>
          <xdr:colOff>838200</xdr:colOff>
          <xdr:row>26</xdr:row>
          <xdr:rowOff>19050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26</xdr:row>
          <xdr:rowOff>0</xdr:rowOff>
        </xdr:from>
        <xdr:to>
          <xdr:col>2</xdr:col>
          <xdr:colOff>838200</xdr:colOff>
          <xdr:row>27</xdr:row>
          <xdr:rowOff>19050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27</xdr:row>
          <xdr:rowOff>0</xdr:rowOff>
        </xdr:from>
        <xdr:to>
          <xdr:col>2</xdr:col>
          <xdr:colOff>838200</xdr:colOff>
          <xdr:row>28</xdr:row>
          <xdr:rowOff>19050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28</xdr:row>
          <xdr:rowOff>152400</xdr:rowOff>
        </xdr:from>
        <xdr:to>
          <xdr:col>2</xdr:col>
          <xdr:colOff>0</xdr:colOff>
          <xdr:row>28</xdr:row>
          <xdr:rowOff>361950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30</xdr:row>
          <xdr:rowOff>57150</xdr:rowOff>
        </xdr:from>
        <xdr:to>
          <xdr:col>3</xdr:col>
          <xdr:colOff>0</xdr:colOff>
          <xdr:row>30</xdr:row>
          <xdr:rowOff>266700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31</xdr:row>
          <xdr:rowOff>47625</xdr:rowOff>
        </xdr:from>
        <xdr:to>
          <xdr:col>3</xdr:col>
          <xdr:colOff>0</xdr:colOff>
          <xdr:row>31</xdr:row>
          <xdr:rowOff>257175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32</xdr:row>
          <xdr:rowOff>85725</xdr:rowOff>
        </xdr:from>
        <xdr:to>
          <xdr:col>3</xdr:col>
          <xdr:colOff>0</xdr:colOff>
          <xdr:row>32</xdr:row>
          <xdr:rowOff>295275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33</xdr:row>
          <xdr:rowOff>38100</xdr:rowOff>
        </xdr:from>
        <xdr:to>
          <xdr:col>3</xdr:col>
          <xdr:colOff>0</xdr:colOff>
          <xdr:row>33</xdr:row>
          <xdr:rowOff>247650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34</xdr:row>
          <xdr:rowOff>47625</xdr:rowOff>
        </xdr:from>
        <xdr:to>
          <xdr:col>3</xdr:col>
          <xdr:colOff>0</xdr:colOff>
          <xdr:row>34</xdr:row>
          <xdr:rowOff>257175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35</xdr:row>
          <xdr:rowOff>85725</xdr:rowOff>
        </xdr:from>
        <xdr:to>
          <xdr:col>3</xdr:col>
          <xdr:colOff>0</xdr:colOff>
          <xdr:row>35</xdr:row>
          <xdr:rowOff>295275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36</xdr:row>
          <xdr:rowOff>76200</xdr:rowOff>
        </xdr:from>
        <xdr:to>
          <xdr:col>3</xdr:col>
          <xdr:colOff>0</xdr:colOff>
          <xdr:row>36</xdr:row>
          <xdr:rowOff>285750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37</xdr:row>
          <xdr:rowOff>47625</xdr:rowOff>
        </xdr:from>
        <xdr:to>
          <xdr:col>3</xdr:col>
          <xdr:colOff>0</xdr:colOff>
          <xdr:row>37</xdr:row>
          <xdr:rowOff>257175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38</xdr:row>
          <xdr:rowOff>85725</xdr:rowOff>
        </xdr:from>
        <xdr:to>
          <xdr:col>3</xdr:col>
          <xdr:colOff>0</xdr:colOff>
          <xdr:row>38</xdr:row>
          <xdr:rowOff>295275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39</xdr:row>
          <xdr:rowOff>28575</xdr:rowOff>
        </xdr:from>
        <xdr:to>
          <xdr:col>3</xdr:col>
          <xdr:colOff>0</xdr:colOff>
          <xdr:row>39</xdr:row>
          <xdr:rowOff>238125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40</xdr:row>
          <xdr:rowOff>85725</xdr:rowOff>
        </xdr:from>
        <xdr:to>
          <xdr:col>3</xdr:col>
          <xdr:colOff>0</xdr:colOff>
          <xdr:row>40</xdr:row>
          <xdr:rowOff>295275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41</xdr:row>
          <xdr:rowOff>38100</xdr:rowOff>
        </xdr:from>
        <xdr:to>
          <xdr:col>3</xdr:col>
          <xdr:colOff>0</xdr:colOff>
          <xdr:row>41</xdr:row>
          <xdr:rowOff>247650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42</xdr:row>
          <xdr:rowOff>57150</xdr:rowOff>
        </xdr:from>
        <xdr:to>
          <xdr:col>3</xdr:col>
          <xdr:colOff>0</xdr:colOff>
          <xdr:row>42</xdr:row>
          <xdr:rowOff>266700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43</xdr:row>
          <xdr:rowOff>57150</xdr:rowOff>
        </xdr:from>
        <xdr:to>
          <xdr:col>3</xdr:col>
          <xdr:colOff>0</xdr:colOff>
          <xdr:row>43</xdr:row>
          <xdr:rowOff>266700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44</xdr:row>
          <xdr:rowOff>57150</xdr:rowOff>
        </xdr:from>
        <xdr:to>
          <xdr:col>3</xdr:col>
          <xdr:colOff>0</xdr:colOff>
          <xdr:row>44</xdr:row>
          <xdr:rowOff>266700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45</xdr:row>
          <xdr:rowOff>0</xdr:rowOff>
        </xdr:from>
        <xdr:to>
          <xdr:col>3</xdr:col>
          <xdr:colOff>0</xdr:colOff>
          <xdr:row>46</xdr:row>
          <xdr:rowOff>19050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47</xdr:row>
          <xdr:rowOff>114300</xdr:rowOff>
        </xdr:from>
        <xdr:to>
          <xdr:col>2</xdr:col>
          <xdr:colOff>0</xdr:colOff>
          <xdr:row>47</xdr:row>
          <xdr:rowOff>323850</xdr:rowOff>
        </xdr:to>
        <xdr:sp macro="" textlink="">
          <xdr:nvSpPr>
            <xdr:cNvPr id="25638" name="Check Box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47</xdr:row>
          <xdr:rowOff>447675</xdr:rowOff>
        </xdr:from>
        <xdr:to>
          <xdr:col>2</xdr:col>
          <xdr:colOff>0</xdr:colOff>
          <xdr:row>48</xdr:row>
          <xdr:rowOff>200025</xdr:rowOff>
        </xdr:to>
        <xdr:sp macro="" textlink="">
          <xdr:nvSpPr>
            <xdr:cNvPr id="25639" name="Check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50</xdr:row>
          <xdr:rowOff>76200</xdr:rowOff>
        </xdr:from>
        <xdr:to>
          <xdr:col>2</xdr:col>
          <xdr:colOff>0</xdr:colOff>
          <xdr:row>50</xdr:row>
          <xdr:rowOff>285750</xdr:rowOff>
        </xdr:to>
        <xdr:sp macro="" textlink="">
          <xdr:nvSpPr>
            <xdr:cNvPr id="25640" name="Check Box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51</xdr:row>
          <xdr:rowOff>85725</xdr:rowOff>
        </xdr:from>
        <xdr:to>
          <xdr:col>2</xdr:col>
          <xdr:colOff>0</xdr:colOff>
          <xdr:row>51</xdr:row>
          <xdr:rowOff>295275</xdr:rowOff>
        </xdr:to>
        <xdr:sp macro="" textlink="">
          <xdr:nvSpPr>
            <xdr:cNvPr id="25641" name="Check Box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52</xdr:row>
          <xdr:rowOff>95250</xdr:rowOff>
        </xdr:from>
        <xdr:to>
          <xdr:col>2</xdr:col>
          <xdr:colOff>0</xdr:colOff>
          <xdr:row>52</xdr:row>
          <xdr:rowOff>304800</xdr:rowOff>
        </xdr:to>
        <xdr:sp macro="" textlink="">
          <xdr:nvSpPr>
            <xdr:cNvPr id="25642" name="Check Box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53</xdr:row>
          <xdr:rowOff>123825</xdr:rowOff>
        </xdr:from>
        <xdr:to>
          <xdr:col>2</xdr:col>
          <xdr:colOff>0</xdr:colOff>
          <xdr:row>53</xdr:row>
          <xdr:rowOff>333375</xdr:rowOff>
        </xdr:to>
        <xdr:sp macro="" textlink="">
          <xdr:nvSpPr>
            <xdr:cNvPr id="25643" name="Check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55</xdr:row>
          <xdr:rowOff>85725</xdr:rowOff>
        </xdr:from>
        <xdr:to>
          <xdr:col>0</xdr:col>
          <xdr:colOff>533400</xdr:colOff>
          <xdr:row>55</xdr:row>
          <xdr:rowOff>295275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56</xdr:row>
          <xdr:rowOff>0</xdr:rowOff>
        </xdr:from>
        <xdr:to>
          <xdr:col>2</xdr:col>
          <xdr:colOff>0</xdr:colOff>
          <xdr:row>57</xdr:row>
          <xdr:rowOff>19050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57</xdr:row>
          <xdr:rowOff>95250</xdr:rowOff>
        </xdr:from>
        <xdr:to>
          <xdr:col>2</xdr:col>
          <xdr:colOff>0</xdr:colOff>
          <xdr:row>57</xdr:row>
          <xdr:rowOff>304800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57</xdr:row>
          <xdr:rowOff>447675</xdr:rowOff>
        </xdr:from>
        <xdr:to>
          <xdr:col>2</xdr:col>
          <xdr:colOff>0</xdr:colOff>
          <xdr:row>59</xdr:row>
          <xdr:rowOff>9525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60</xdr:row>
          <xdr:rowOff>104775</xdr:rowOff>
        </xdr:from>
        <xdr:to>
          <xdr:col>0</xdr:col>
          <xdr:colOff>533400</xdr:colOff>
          <xdr:row>60</xdr:row>
          <xdr:rowOff>314325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62</xdr:row>
          <xdr:rowOff>0</xdr:rowOff>
        </xdr:from>
        <xdr:to>
          <xdr:col>1</xdr:col>
          <xdr:colOff>838200</xdr:colOff>
          <xdr:row>63</xdr:row>
          <xdr:rowOff>19050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63</xdr:row>
          <xdr:rowOff>0</xdr:rowOff>
        </xdr:from>
        <xdr:to>
          <xdr:col>1</xdr:col>
          <xdr:colOff>838200</xdr:colOff>
          <xdr:row>64</xdr:row>
          <xdr:rowOff>19050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64</xdr:row>
          <xdr:rowOff>0</xdr:rowOff>
        </xdr:from>
        <xdr:to>
          <xdr:col>1</xdr:col>
          <xdr:colOff>838200</xdr:colOff>
          <xdr:row>65</xdr:row>
          <xdr:rowOff>19050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85725</xdr:rowOff>
        </xdr:from>
        <xdr:to>
          <xdr:col>0</xdr:col>
          <xdr:colOff>542925</xdr:colOff>
          <xdr:row>67</xdr:row>
          <xdr:rowOff>295275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68</xdr:row>
          <xdr:rowOff>57150</xdr:rowOff>
        </xdr:from>
        <xdr:to>
          <xdr:col>1</xdr:col>
          <xdr:colOff>838200</xdr:colOff>
          <xdr:row>68</xdr:row>
          <xdr:rowOff>266700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70</xdr:row>
          <xdr:rowOff>114300</xdr:rowOff>
        </xdr:from>
        <xdr:to>
          <xdr:col>0</xdr:col>
          <xdr:colOff>542925</xdr:colOff>
          <xdr:row>70</xdr:row>
          <xdr:rowOff>323850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71</xdr:row>
          <xdr:rowOff>76200</xdr:rowOff>
        </xdr:from>
        <xdr:to>
          <xdr:col>2</xdr:col>
          <xdr:colOff>0</xdr:colOff>
          <xdr:row>71</xdr:row>
          <xdr:rowOff>285750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73</xdr:row>
          <xdr:rowOff>200025</xdr:rowOff>
        </xdr:from>
        <xdr:to>
          <xdr:col>0</xdr:col>
          <xdr:colOff>533400</xdr:colOff>
          <xdr:row>73</xdr:row>
          <xdr:rowOff>409575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74</xdr:row>
          <xdr:rowOff>57150</xdr:rowOff>
        </xdr:from>
        <xdr:to>
          <xdr:col>2</xdr:col>
          <xdr:colOff>0</xdr:colOff>
          <xdr:row>74</xdr:row>
          <xdr:rowOff>266700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75</xdr:row>
          <xdr:rowOff>142875</xdr:rowOff>
        </xdr:from>
        <xdr:to>
          <xdr:col>2</xdr:col>
          <xdr:colOff>0</xdr:colOff>
          <xdr:row>75</xdr:row>
          <xdr:rowOff>352425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77</xdr:row>
          <xdr:rowOff>114300</xdr:rowOff>
        </xdr:from>
        <xdr:to>
          <xdr:col>0</xdr:col>
          <xdr:colOff>561975</xdr:colOff>
          <xdr:row>77</xdr:row>
          <xdr:rowOff>323850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79</xdr:row>
          <xdr:rowOff>142875</xdr:rowOff>
        </xdr:from>
        <xdr:to>
          <xdr:col>0</xdr:col>
          <xdr:colOff>542925</xdr:colOff>
          <xdr:row>79</xdr:row>
          <xdr:rowOff>352425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81</xdr:row>
          <xdr:rowOff>133350</xdr:rowOff>
        </xdr:from>
        <xdr:to>
          <xdr:col>0</xdr:col>
          <xdr:colOff>533400</xdr:colOff>
          <xdr:row>81</xdr:row>
          <xdr:rowOff>342900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84</xdr:row>
          <xdr:rowOff>142875</xdr:rowOff>
        </xdr:from>
        <xdr:to>
          <xdr:col>0</xdr:col>
          <xdr:colOff>523875</xdr:colOff>
          <xdr:row>84</xdr:row>
          <xdr:rowOff>352425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86</xdr:row>
          <xdr:rowOff>180975</xdr:rowOff>
        </xdr:from>
        <xdr:to>
          <xdr:col>0</xdr:col>
          <xdr:colOff>533400</xdr:colOff>
          <xdr:row>86</xdr:row>
          <xdr:rowOff>390525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87</xdr:row>
          <xdr:rowOff>0</xdr:rowOff>
        </xdr:from>
        <xdr:to>
          <xdr:col>2</xdr:col>
          <xdr:colOff>0</xdr:colOff>
          <xdr:row>88</xdr:row>
          <xdr:rowOff>19050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88</xdr:row>
          <xdr:rowOff>0</xdr:rowOff>
        </xdr:from>
        <xdr:to>
          <xdr:col>2</xdr:col>
          <xdr:colOff>0</xdr:colOff>
          <xdr:row>89</xdr:row>
          <xdr:rowOff>19050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82</xdr:row>
          <xdr:rowOff>66675</xdr:rowOff>
        </xdr:from>
        <xdr:to>
          <xdr:col>2</xdr:col>
          <xdr:colOff>0</xdr:colOff>
          <xdr:row>82</xdr:row>
          <xdr:rowOff>276225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64</xdr:row>
          <xdr:rowOff>161925</xdr:rowOff>
        </xdr:from>
        <xdr:to>
          <xdr:col>1</xdr:col>
          <xdr:colOff>819150</xdr:colOff>
          <xdr:row>66</xdr:row>
          <xdr:rowOff>9525</xdr:rowOff>
        </xdr:to>
        <xdr:sp macro="" textlink="">
          <xdr:nvSpPr>
            <xdr:cNvPr id="25671" name="Check Box 71" hidden="1">
              <a:extLst>
                <a:ext uri="{63B3BB69-23CF-44E3-9099-C40C66FF867C}">
                  <a14:compatExt spid="_x0000_s2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90</xdr:row>
          <xdr:rowOff>66675</xdr:rowOff>
        </xdr:from>
        <xdr:to>
          <xdr:col>0</xdr:col>
          <xdr:colOff>552450</xdr:colOff>
          <xdr:row>90</xdr:row>
          <xdr:rowOff>276225</xdr:rowOff>
        </xdr:to>
        <xdr:sp macro="" textlink="">
          <xdr:nvSpPr>
            <xdr:cNvPr id="25672" name="Check Box 72" hidden="1">
              <a:extLst>
                <a:ext uri="{63B3BB69-23CF-44E3-9099-C40C66FF867C}">
                  <a14:compatExt spid="_x0000_s2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92</xdr:row>
          <xdr:rowOff>66675</xdr:rowOff>
        </xdr:from>
        <xdr:to>
          <xdr:col>0</xdr:col>
          <xdr:colOff>542925</xdr:colOff>
          <xdr:row>92</xdr:row>
          <xdr:rowOff>361950</xdr:rowOff>
        </xdr:to>
        <xdr:sp macro="" textlink="">
          <xdr:nvSpPr>
            <xdr:cNvPr id="25673" name="Check Box 73" hidden="1">
              <a:extLst>
                <a:ext uri="{63B3BB69-23CF-44E3-9099-C40C66FF867C}">
                  <a14:compatExt spid="_x0000_s2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94</xdr:row>
          <xdr:rowOff>66675</xdr:rowOff>
        </xdr:from>
        <xdr:to>
          <xdr:col>0</xdr:col>
          <xdr:colOff>542925</xdr:colOff>
          <xdr:row>94</xdr:row>
          <xdr:rowOff>361950</xdr:rowOff>
        </xdr:to>
        <xdr:sp macro="" textlink="">
          <xdr:nvSpPr>
            <xdr:cNvPr id="25674" name="Check Box 74" hidden="1">
              <a:extLst>
                <a:ext uri="{63B3BB69-23CF-44E3-9099-C40C66FF867C}">
                  <a14:compatExt spid="_x0000_s2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96</xdr:row>
          <xdr:rowOff>66675</xdr:rowOff>
        </xdr:from>
        <xdr:to>
          <xdr:col>0</xdr:col>
          <xdr:colOff>542925</xdr:colOff>
          <xdr:row>96</xdr:row>
          <xdr:rowOff>361950</xdr:rowOff>
        </xdr:to>
        <xdr:sp macro="" textlink="">
          <xdr:nvSpPr>
            <xdr:cNvPr id="25675" name="Check Box 75" hidden="1">
              <a:extLst>
                <a:ext uri="{63B3BB69-23CF-44E3-9099-C40C66FF867C}">
                  <a14:compatExt spid="_x0000_s2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96</xdr:row>
          <xdr:rowOff>342900</xdr:rowOff>
        </xdr:from>
        <xdr:to>
          <xdr:col>1</xdr:col>
          <xdr:colOff>809625</xdr:colOff>
          <xdr:row>98</xdr:row>
          <xdr:rowOff>66675</xdr:rowOff>
        </xdr:to>
        <xdr:sp macro="" textlink="">
          <xdr:nvSpPr>
            <xdr:cNvPr id="25676" name="Check Box 76" hidden="1">
              <a:extLst>
                <a:ext uri="{63B3BB69-23CF-44E3-9099-C40C66FF867C}">
                  <a14:compatExt spid="_x0000_s2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97</xdr:row>
          <xdr:rowOff>123825</xdr:rowOff>
        </xdr:from>
        <xdr:to>
          <xdr:col>1</xdr:col>
          <xdr:colOff>809625</xdr:colOff>
          <xdr:row>99</xdr:row>
          <xdr:rowOff>38100</xdr:rowOff>
        </xdr:to>
        <xdr:sp macro="" textlink="">
          <xdr:nvSpPr>
            <xdr:cNvPr id="25677" name="Check Box 77" hidden="1">
              <a:extLst>
                <a:ext uri="{63B3BB69-23CF-44E3-9099-C40C66FF867C}">
                  <a14:compatExt spid="_x0000_s2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98</xdr:row>
          <xdr:rowOff>123825</xdr:rowOff>
        </xdr:from>
        <xdr:to>
          <xdr:col>1</xdr:col>
          <xdr:colOff>800100</xdr:colOff>
          <xdr:row>100</xdr:row>
          <xdr:rowOff>38100</xdr:rowOff>
        </xdr:to>
        <xdr:sp macro="" textlink="">
          <xdr:nvSpPr>
            <xdr:cNvPr id="25678" name="Check Box 78" hidden="1">
              <a:extLst>
                <a:ext uri="{63B3BB69-23CF-44E3-9099-C40C66FF867C}">
                  <a14:compatExt spid="_x0000_s25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101</xdr:row>
          <xdr:rowOff>28575</xdr:rowOff>
        </xdr:from>
        <xdr:to>
          <xdr:col>1</xdr:col>
          <xdr:colOff>790575</xdr:colOff>
          <xdr:row>101</xdr:row>
          <xdr:rowOff>323850</xdr:rowOff>
        </xdr:to>
        <xdr:sp macro="" textlink="">
          <xdr:nvSpPr>
            <xdr:cNvPr id="25679" name="Check Box 79" hidden="1">
              <a:extLst>
                <a:ext uri="{63B3BB69-23CF-44E3-9099-C40C66FF867C}">
                  <a14:compatExt spid="_x0000_s2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102</xdr:row>
          <xdr:rowOff>28575</xdr:rowOff>
        </xdr:from>
        <xdr:to>
          <xdr:col>1</xdr:col>
          <xdr:colOff>800100</xdr:colOff>
          <xdr:row>102</xdr:row>
          <xdr:rowOff>323850</xdr:rowOff>
        </xdr:to>
        <xdr:sp macro="" textlink="">
          <xdr:nvSpPr>
            <xdr:cNvPr id="25680" name="Check Box 80" hidden="1">
              <a:extLst>
                <a:ext uri="{63B3BB69-23CF-44E3-9099-C40C66FF867C}">
                  <a14:compatExt spid="_x0000_s2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103</xdr:row>
          <xdr:rowOff>28575</xdr:rowOff>
        </xdr:from>
        <xdr:to>
          <xdr:col>1</xdr:col>
          <xdr:colOff>790575</xdr:colOff>
          <xdr:row>103</xdr:row>
          <xdr:rowOff>323850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105</xdr:row>
          <xdr:rowOff>66675</xdr:rowOff>
        </xdr:from>
        <xdr:to>
          <xdr:col>0</xdr:col>
          <xdr:colOff>542925</xdr:colOff>
          <xdr:row>105</xdr:row>
          <xdr:rowOff>361950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107</xdr:row>
          <xdr:rowOff>66675</xdr:rowOff>
        </xdr:from>
        <xdr:to>
          <xdr:col>0</xdr:col>
          <xdr:colOff>542925</xdr:colOff>
          <xdr:row>107</xdr:row>
          <xdr:rowOff>361950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107</xdr:row>
          <xdr:rowOff>895350</xdr:rowOff>
        </xdr:from>
        <xdr:to>
          <xdr:col>1</xdr:col>
          <xdr:colOff>819150</xdr:colOff>
          <xdr:row>109</xdr:row>
          <xdr:rowOff>57150</xdr:rowOff>
        </xdr:to>
        <xdr:sp macro="" textlink="">
          <xdr:nvSpPr>
            <xdr:cNvPr id="25684" name="Check Box 84" hidden="1">
              <a:extLst>
                <a:ext uri="{63B3BB69-23CF-44E3-9099-C40C66FF867C}">
                  <a14:compatExt spid="_x0000_s2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108</xdr:row>
          <xdr:rowOff>142875</xdr:rowOff>
        </xdr:from>
        <xdr:to>
          <xdr:col>1</xdr:col>
          <xdr:colOff>809625</xdr:colOff>
          <xdr:row>110</xdr:row>
          <xdr:rowOff>57150</xdr:rowOff>
        </xdr:to>
        <xdr:sp macro="" textlink="">
          <xdr:nvSpPr>
            <xdr:cNvPr id="25685" name="Check Box 85" hidden="1">
              <a:extLst>
                <a:ext uri="{63B3BB69-23CF-44E3-9099-C40C66FF867C}">
                  <a14:compatExt spid="_x0000_s2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110</xdr:row>
          <xdr:rowOff>142875</xdr:rowOff>
        </xdr:from>
        <xdr:to>
          <xdr:col>1</xdr:col>
          <xdr:colOff>809625</xdr:colOff>
          <xdr:row>112</xdr:row>
          <xdr:rowOff>57150</xdr:rowOff>
        </xdr:to>
        <xdr:sp macro="" textlink="">
          <xdr:nvSpPr>
            <xdr:cNvPr id="25686" name="Check Box 86" hidden="1">
              <a:extLst>
                <a:ext uri="{63B3BB69-23CF-44E3-9099-C40C66FF867C}">
                  <a14:compatExt spid="_x0000_s2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109</xdr:row>
          <xdr:rowOff>133350</xdr:rowOff>
        </xdr:from>
        <xdr:to>
          <xdr:col>1</xdr:col>
          <xdr:colOff>819150</xdr:colOff>
          <xdr:row>111</xdr:row>
          <xdr:rowOff>47625</xdr:rowOff>
        </xdr:to>
        <xdr:sp macro="" textlink="">
          <xdr:nvSpPr>
            <xdr:cNvPr id="25687" name="Check Box 87" hidden="1">
              <a:extLst>
                <a:ext uri="{63B3BB69-23CF-44E3-9099-C40C66FF867C}">
                  <a14:compatExt spid="_x0000_s2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109</xdr:row>
          <xdr:rowOff>133350</xdr:rowOff>
        </xdr:from>
        <xdr:to>
          <xdr:col>1</xdr:col>
          <xdr:colOff>809625</xdr:colOff>
          <xdr:row>111</xdr:row>
          <xdr:rowOff>47625</xdr:rowOff>
        </xdr:to>
        <xdr:sp macro="" textlink="">
          <xdr:nvSpPr>
            <xdr:cNvPr id="25688" name="Check Box 88" hidden="1">
              <a:extLst>
                <a:ext uri="{63B3BB69-23CF-44E3-9099-C40C66FF867C}">
                  <a14:compatExt spid="_x0000_s25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111</xdr:row>
          <xdr:rowOff>142875</xdr:rowOff>
        </xdr:from>
        <xdr:to>
          <xdr:col>1</xdr:col>
          <xdr:colOff>800100</xdr:colOff>
          <xdr:row>113</xdr:row>
          <xdr:rowOff>57150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112</xdr:row>
          <xdr:rowOff>133350</xdr:rowOff>
        </xdr:from>
        <xdr:to>
          <xdr:col>1</xdr:col>
          <xdr:colOff>800100</xdr:colOff>
          <xdr:row>114</xdr:row>
          <xdr:rowOff>47625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113</xdr:row>
          <xdr:rowOff>133350</xdr:rowOff>
        </xdr:from>
        <xdr:to>
          <xdr:col>1</xdr:col>
          <xdr:colOff>800100</xdr:colOff>
          <xdr:row>115</xdr:row>
          <xdr:rowOff>47625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114</xdr:row>
          <xdr:rowOff>152400</xdr:rowOff>
        </xdr:from>
        <xdr:to>
          <xdr:col>1</xdr:col>
          <xdr:colOff>800100</xdr:colOff>
          <xdr:row>116</xdr:row>
          <xdr:rowOff>66675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115</xdr:row>
          <xdr:rowOff>142875</xdr:rowOff>
        </xdr:from>
        <xdr:to>
          <xdr:col>1</xdr:col>
          <xdr:colOff>800100</xdr:colOff>
          <xdr:row>117</xdr:row>
          <xdr:rowOff>57150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116</xdr:row>
          <xdr:rowOff>142875</xdr:rowOff>
        </xdr:from>
        <xdr:to>
          <xdr:col>1</xdr:col>
          <xdr:colOff>790575</xdr:colOff>
          <xdr:row>118</xdr:row>
          <xdr:rowOff>57150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117</xdr:row>
          <xdr:rowOff>133350</xdr:rowOff>
        </xdr:from>
        <xdr:to>
          <xdr:col>1</xdr:col>
          <xdr:colOff>790575</xdr:colOff>
          <xdr:row>119</xdr:row>
          <xdr:rowOff>47625</xdr:rowOff>
        </xdr:to>
        <xdr:sp macro="" textlink="">
          <xdr:nvSpPr>
            <xdr:cNvPr id="25696" name="Check Box 96" hidden="1">
              <a:extLst>
                <a:ext uri="{63B3BB69-23CF-44E3-9099-C40C66FF867C}">
                  <a14:compatExt spid="_x0000_s25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118</xdr:row>
          <xdr:rowOff>133350</xdr:rowOff>
        </xdr:from>
        <xdr:to>
          <xdr:col>1</xdr:col>
          <xdr:colOff>781050</xdr:colOff>
          <xdr:row>120</xdr:row>
          <xdr:rowOff>47625</xdr:rowOff>
        </xdr:to>
        <xdr:sp macro="" textlink="">
          <xdr:nvSpPr>
            <xdr:cNvPr id="25697" name="Check Box 97" hidden="1">
              <a:extLst>
                <a:ext uri="{63B3BB69-23CF-44E3-9099-C40C66FF867C}">
                  <a14:compatExt spid="_x0000_s25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119</xdr:row>
          <xdr:rowOff>142875</xdr:rowOff>
        </xdr:from>
        <xdr:to>
          <xdr:col>1</xdr:col>
          <xdr:colOff>781050</xdr:colOff>
          <xdr:row>121</xdr:row>
          <xdr:rowOff>57150</xdr:rowOff>
        </xdr:to>
        <xdr:sp macro="" textlink="">
          <xdr:nvSpPr>
            <xdr:cNvPr id="25698" name="Check Box 98" hidden="1">
              <a:extLst>
                <a:ext uri="{63B3BB69-23CF-44E3-9099-C40C66FF867C}">
                  <a14:compatExt spid="_x0000_s25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120</xdr:row>
          <xdr:rowOff>133350</xdr:rowOff>
        </xdr:from>
        <xdr:to>
          <xdr:col>1</xdr:col>
          <xdr:colOff>781050</xdr:colOff>
          <xdr:row>122</xdr:row>
          <xdr:rowOff>47625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121</xdr:row>
          <xdr:rowOff>123825</xdr:rowOff>
        </xdr:from>
        <xdr:to>
          <xdr:col>1</xdr:col>
          <xdr:colOff>781050</xdr:colOff>
          <xdr:row>123</xdr:row>
          <xdr:rowOff>38100</xdr:rowOff>
        </xdr:to>
        <xdr:sp macro="" textlink="">
          <xdr:nvSpPr>
            <xdr:cNvPr id="25700" name="Check Box 100" hidden="1">
              <a:extLst>
                <a:ext uri="{63B3BB69-23CF-44E3-9099-C40C66FF867C}">
                  <a14:compatExt spid="_x0000_s25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122</xdr:row>
          <xdr:rowOff>142875</xdr:rowOff>
        </xdr:from>
        <xdr:to>
          <xdr:col>1</xdr:col>
          <xdr:colOff>771525</xdr:colOff>
          <xdr:row>124</xdr:row>
          <xdr:rowOff>57150</xdr:rowOff>
        </xdr:to>
        <xdr:sp macro="" textlink="">
          <xdr:nvSpPr>
            <xdr:cNvPr id="25701" name="Check Box 101" hidden="1">
              <a:extLst>
                <a:ext uri="{63B3BB69-23CF-44E3-9099-C40C66FF867C}">
                  <a14:compatExt spid="_x0000_s25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123</xdr:row>
          <xdr:rowOff>133350</xdr:rowOff>
        </xdr:from>
        <xdr:to>
          <xdr:col>1</xdr:col>
          <xdr:colOff>771525</xdr:colOff>
          <xdr:row>125</xdr:row>
          <xdr:rowOff>47625</xdr:rowOff>
        </xdr:to>
        <xdr:sp macro="" textlink="">
          <xdr:nvSpPr>
            <xdr:cNvPr id="25702" name="Check Box 102" hidden="1">
              <a:extLst>
                <a:ext uri="{63B3BB69-23CF-44E3-9099-C40C66FF867C}">
                  <a14:compatExt spid="_x0000_s25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124</xdr:row>
          <xdr:rowOff>133350</xdr:rowOff>
        </xdr:from>
        <xdr:to>
          <xdr:col>1</xdr:col>
          <xdr:colOff>771525</xdr:colOff>
          <xdr:row>126</xdr:row>
          <xdr:rowOff>47625</xdr:rowOff>
        </xdr:to>
        <xdr:sp macro="" textlink="">
          <xdr:nvSpPr>
            <xdr:cNvPr id="25703" name="Check Box 103" hidden="1">
              <a:extLst>
                <a:ext uri="{63B3BB69-23CF-44E3-9099-C40C66FF867C}">
                  <a14:compatExt spid="_x0000_s25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125</xdr:row>
          <xdr:rowOff>123825</xdr:rowOff>
        </xdr:from>
        <xdr:to>
          <xdr:col>1</xdr:col>
          <xdr:colOff>781050</xdr:colOff>
          <xdr:row>127</xdr:row>
          <xdr:rowOff>38100</xdr:rowOff>
        </xdr:to>
        <xdr:sp macro="" textlink="">
          <xdr:nvSpPr>
            <xdr:cNvPr id="25704" name="Check Box 104" hidden="1">
              <a:extLst>
                <a:ext uri="{63B3BB69-23CF-44E3-9099-C40C66FF867C}">
                  <a14:compatExt spid="_x0000_s25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126</xdr:row>
          <xdr:rowOff>133350</xdr:rowOff>
        </xdr:from>
        <xdr:to>
          <xdr:col>1</xdr:col>
          <xdr:colOff>771525</xdr:colOff>
          <xdr:row>128</xdr:row>
          <xdr:rowOff>47625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127</xdr:row>
          <xdr:rowOff>142875</xdr:rowOff>
        </xdr:from>
        <xdr:to>
          <xdr:col>1</xdr:col>
          <xdr:colOff>762000</xdr:colOff>
          <xdr:row>129</xdr:row>
          <xdr:rowOff>57150</xdr:rowOff>
        </xdr:to>
        <xdr:sp macro="" textlink="">
          <xdr:nvSpPr>
            <xdr:cNvPr id="25706" name="Check Box 106" hidden="1">
              <a:extLst>
                <a:ext uri="{63B3BB69-23CF-44E3-9099-C40C66FF867C}">
                  <a14:compatExt spid="_x0000_s25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128</xdr:row>
          <xdr:rowOff>133350</xdr:rowOff>
        </xdr:from>
        <xdr:to>
          <xdr:col>1</xdr:col>
          <xdr:colOff>762000</xdr:colOff>
          <xdr:row>130</xdr:row>
          <xdr:rowOff>47625</xdr:rowOff>
        </xdr:to>
        <xdr:sp macro="" textlink="">
          <xdr:nvSpPr>
            <xdr:cNvPr id="25707" name="Check Box 107" hidden="1">
              <a:extLst>
                <a:ext uri="{63B3BB69-23CF-44E3-9099-C40C66FF867C}">
                  <a14:compatExt spid="_x0000_s25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129</xdr:row>
          <xdr:rowOff>133350</xdr:rowOff>
        </xdr:from>
        <xdr:to>
          <xdr:col>1</xdr:col>
          <xdr:colOff>762000</xdr:colOff>
          <xdr:row>131</xdr:row>
          <xdr:rowOff>47625</xdr:rowOff>
        </xdr:to>
        <xdr:sp macro="" textlink="">
          <xdr:nvSpPr>
            <xdr:cNvPr id="25708" name="Check Box 108" hidden="1">
              <a:extLst>
                <a:ext uri="{63B3BB69-23CF-44E3-9099-C40C66FF867C}">
                  <a14:compatExt spid="_x0000_s25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130</xdr:row>
          <xdr:rowOff>142875</xdr:rowOff>
        </xdr:from>
        <xdr:to>
          <xdr:col>1</xdr:col>
          <xdr:colOff>762000</xdr:colOff>
          <xdr:row>132</xdr:row>
          <xdr:rowOff>57150</xdr:rowOff>
        </xdr:to>
        <xdr:sp macro="" textlink="">
          <xdr:nvSpPr>
            <xdr:cNvPr id="25709" name="Check Box 109" hidden="1">
              <a:extLst>
                <a:ext uri="{63B3BB69-23CF-44E3-9099-C40C66FF867C}">
                  <a14:compatExt spid="_x0000_s25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131</xdr:row>
          <xdr:rowOff>142875</xdr:rowOff>
        </xdr:from>
        <xdr:to>
          <xdr:col>1</xdr:col>
          <xdr:colOff>762000</xdr:colOff>
          <xdr:row>133</xdr:row>
          <xdr:rowOff>57150</xdr:rowOff>
        </xdr:to>
        <xdr:sp macro="" textlink="">
          <xdr:nvSpPr>
            <xdr:cNvPr id="25710" name="Check Box 110" hidden="1">
              <a:extLst>
                <a:ext uri="{63B3BB69-23CF-44E3-9099-C40C66FF867C}">
                  <a14:compatExt spid="_x0000_s25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132</xdr:row>
          <xdr:rowOff>142875</xdr:rowOff>
        </xdr:from>
        <xdr:to>
          <xdr:col>1</xdr:col>
          <xdr:colOff>762000</xdr:colOff>
          <xdr:row>134</xdr:row>
          <xdr:rowOff>57150</xdr:rowOff>
        </xdr:to>
        <xdr:sp macro="" textlink="">
          <xdr:nvSpPr>
            <xdr:cNvPr id="25711" name="Check Box 111" hidden="1">
              <a:extLst>
                <a:ext uri="{63B3BB69-23CF-44E3-9099-C40C66FF867C}">
                  <a14:compatExt spid="_x0000_s25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133</xdr:row>
          <xdr:rowOff>133350</xdr:rowOff>
        </xdr:from>
        <xdr:to>
          <xdr:col>1</xdr:col>
          <xdr:colOff>752475</xdr:colOff>
          <xdr:row>135</xdr:row>
          <xdr:rowOff>47625</xdr:rowOff>
        </xdr:to>
        <xdr:sp macro="" textlink="">
          <xdr:nvSpPr>
            <xdr:cNvPr id="25712" name="Check Box 112" hidden="1">
              <a:extLst>
                <a:ext uri="{63B3BB69-23CF-44E3-9099-C40C66FF867C}">
                  <a14:compatExt spid="_x0000_s25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134</xdr:row>
          <xdr:rowOff>123825</xdr:rowOff>
        </xdr:from>
        <xdr:to>
          <xdr:col>1</xdr:col>
          <xdr:colOff>752475</xdr:colOff>
          <xdr:row>136</xdr:row>
          <xdr:rowOff>38100</xdr:rowOff>
        </xdr:to>
        <xdr:sp macro="" textlink="">
          <xdr:nvSpPr>
            <xdr:cNvPr id="25713" name="Check Box 113" hidden="1">
              <a:extLst>
                <a:ext uri="{63B3BB69-23CF-44E3-9099-C40C66FF867C}">
                  <a14:compatExt spid="_x0000_s25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135</xdr:row>
          <xdr:rowOff>142875</xdr:rowOff>
        </xdr:from>
        <xdr:to>
          <xdr:col>1</xdr:col>
          <xdr:colOff>752475</xdr:colOff>
          <xdr:row>137</xdr:row>
          <xdr:rowOff>57150</xdr:rowOff>
        </xdr:to>
        <xdr:sp macro="" textlink="">
          <xdr:nvSpPr>
            <xdr:cNvPr id="25714" name="Check Box 114" hidden="1">
              <a:extLst>
                <a:ext uri="{63B3BB69-23CF-44E3-9099-C40C66FF867C}">
                  <a14:compatExt spid="_x0000_s25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136</xdr:row>
          <xdr:rowOff>133350</xdr:rowOff>
        </xdr:from>
        <xdr:to>
          <xdr:col>1</xdr:col>
          <xdr:colOff>752475</xdr:colOff>
          <xdr:row>138</xdr:row>
          <xdr:rowOff>47625</xdr:rowOff>
        </xdr:to>
        <xdr:sp macro="" textlink="">
          <xdr:nvSpPr>
            <xdr:cNvPr id="25715" name="Check Box 115" hidden="1">
              <a:extLst>
                <a:ext uri="{63B3BB69-23CF-44E3-9099-C40C66FF867C}">
                  <a14:compatExt spid="_x0000_s25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137</xdr:row>
          <xdr:rowOff>142875</xdr:rowOff>
        </xdr:from>
        <xdr:to>
          <xdr:col>1</xdr:col>
          <xdr:colOff>752475</xdr:colOff>
          <xdr:row>139</xdr:row>
          <xdr:rowOff>57150</xdr:rowOff>
        </xdr:to>
        <xdr:sp macro="" textlink="">
          <xdr:nvSpPr>
            <xdr:cNvPr id="25716" name="Check Box 116" hidden="1">
              <a:extLst>
                <a:ext uri="{63B3BB69-23CF-44E3-9099-C40C66FF867C}">
                  <a14:compatExt spid="_x0000_s25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138</xdr:row>
          <xdr:rowOff>133350</xdr:rowOff>
        </xdr:from>
        <xdr:to>
          <xdr:col>1</xdr:col>
          <xdr:colOff>752475</xdr:colOff>
          <xdr:row>140</xdr:row>
          <xdr:rowOff>47625</xdr:rowOff>
        </xdr:to>
        <xdr:sp macro="" textlink="">
          <xdr:nvSpPr>
            <xdr:cNvPr id="25717" name="Check Box 117" hidden="1">
              <a:extLst>
                <a:ext uri="{63B3BB69-23CF-44E3-9099-C40C66FF867C}">
                  <a14:compatExt spid="_x0000_s25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139</xdr:row>
          <xdr:rowOff>152400</xdr:rowOff>
        </xdr:from>
        <xdr:to>
          <xdr:col>1</xdr:col>
          <xdr:colOff>752475</xdr:colOff>
          <xdr:row>141</xdr:row>
          <xdr:rowOff>66675</xdr:rowOff>
        </xdr:to>
        <xdr:sp macro="" textlink="">
          <xdr:nvSpPr>
            <xdr:cNvPr id="25718" name="Check Box 118" hidden="1">
              <a:extLst>
                <a:ext uri="{63B3BB69-23CF-44E3-9099-C40C66FF867C}">
                  <a14:compatExt spid="_x0000_s25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140</xdr:row>
          <xdr:rowOff>133350</xdr:rowOff>
        </xdr:from>
        <xdr:to>
          <xdr:col>1</xdr:col>
          <xdr:colOff>752475</xdr:colOff>
          <xdr:row>142</xdr:row>
          <xdr:rowOff>47625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.xml"/><Relationship Id="rId117" Type="http://schemas.openxmlformats.org/officeDocument/2006/relationships/ctrlProp" Target="../ctrlProps/ctrlProp130.xml"/><Relationship Id="rId21" Type="http://schemas.openxmlformats.org/officeDocument/2006/relationships/ctrlProp" Target="../ctrlProps/ctrlProp34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63" Type="http://schemas.openxmlformats.org/officeDocument/2006/relationships/ctrlProp" Target="../ctrlProps/ctrlProp76.xml"/><Relationship Id="rId68" Type="http://schemas.openxmlformats.org/officeDocument/2006/relationships/ctrlProp" Target="../ctrlProps/ctrlProp81.xml"/><Relationship Id="rId84" Type="http://schemas.openxmlformats.org/officeDocument/2006/relationships/ctrlProp" Target="../ctrlProps/ctrlProp97.xml"/><Relationship Id="rId89" Type="http://schemas.openxmlformats.org/officeDocument/2006/relationships/ctrlProp" Target="../ctrlProps/ctrlProp102.xml"/><Relationship Id="rId112" Type="http://schemas.openxmlformats.org/officeDocument/2006/relationships/ctrlProp" Target="../ctrlProps/ctrlProp125.xml"/><Relationship Id="rId133" Type="http://schemas.openxmlformats.org/officeDocument/2006/relationships/ctrlProp" Target="../ctrlProps/ctrlProp146.xml"/><Relationship Id="rId138" Type="http://schemas.openxmlformats.org/officeDocument/2006/relationships/ctrlProp" Target="../ctrlProps/ctrlProp151.xml"/><Relationship Id="rId154" Type="http://schemas.openxmlformats.org/officeDocument/2006/relationships/ctrlProp" Target="../ctrlProps/ctrlProp167.xml"/><Relationship Id="rId159" Type="http://schemas.openxmlformats.org/officeDocument/2006/relationships/ctrlProp" Target="../ctrlProps/ctrlProp172.xml"/><Relationship Id="rId16" Type="http://schemas.openxmlformats.org/officeDocument/2006/relationships/ctrlProp" Target="../ctrlProps/ctrlProp29.xml"/><Relationship Id="rId107" Type="http://schemas.openxmlformats.org/officeDocument/2006/relationships/ctrlProp" Target="../ctrlProps/ctrlProp120.xml"/><Relationship Id="rId11" Type="http://schemas.openxmlformats.org/officeDocument/2006/relationships/ctrlProp" Target="../ctrlProps/ctrlProp24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53" Type="http://schemas.openxmlformats.org/officeDocument/2006/relationships/ctrlProp" Target="../ctrlProps/ctrlProp66.xml"/><Relationship Id="rId58" Type="http://schemas.openxmlformats.org/officeDocument/2006/relationships/ctrlProp" Target="../ctrlProps/ctrlProp71.xml"/><Relationship Id="rId74" Type="http://schemas.openxmlformats.org/officeDocument/2006/relationships/ctrlProp" Target="../ctrlProps/ctrlProp87.xml"/><Relationship Id="rId79" Type="http://schemas.openxmlformats.org/officeDocument/2006/relationships/ctrlProp" Target="../ctrlProps/ctrlProp92.xml"/><Relationship Id="rId102" Type="http://schemas.openxmlformats.org/officeDocument/2006/relationships/ctrlProp" Target="../ctrlProps/ctrlProp115.xml"/><Relationship Id="rId123" Type="http://schemas.openxmlformats.org/officeDocument/2006/relationships/ctrlProp" Target="../ctrlProps/ctrlProp136.xml"/><Relationship Id="rId128" Type="http://schemas.openxmlformats.org/officeDocument/2006/relationships/ctrlProp" Target="../ctrlProps/ctrlProp141.xml"/><Relationship Id="rId144" Type="http://schemas.openxmlformats.org/officeDocument/2006/relationships/ctrlProp" Target="../ctrlProps/ctrlProp157.xml"/><Relationship Id="rId149" Type="http://schemas.openxmlformats.org/officeDocument/2006/relationships/ctrlProp" Target="../ctrlProps/ctrlProp162.xml"/><Relationship Id="rId5" Type="http://schemas.openxmlformats.org/officeDocument/2006/relationships/ctrlProp" Target="../ctrlProps/ctrlProp18.xml"/><Relationship Id="rId90" Type="http://schemas.openxmlformats.org/officeDocument/2006/relationships/ctrlProp" Target="../ctrlProps/ctrlProp103.xml"/><Relationship Id="rId95" Type="http://schemas.openxmlformats.org/officeDocument/2006/relationships/ctrlProp" Target="../ctrlProps/ctrlProp108.xml"/><Relationship Id="rId160" Type="http://schemas.openxmlformats.org/officeDocument/2006/relationships/ctrlProp" Target="../ctrlProps/ctrlProp173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64" Type="http://schemas.openxmlformats.org/officeDocument/2006/relationships/ctrlProp" Target="../ctrlProps/ctrlProp77.xml"/><Relationship Id="rId69" Type="http://schemas.openxmlformats.org/officeDocument/2006/relationships/ctrlProp" Target="../ctrlProps/ctrlProp82.xml"/><Relationship Id="rId113" Type="http://schemas.openxmlformats.org/officeDocument/2006/relationships/ctrlProp" Target="../ctrlProps/ctrlProp126.xml"/><Relationship Id="rId118" Type="http://schemas.openxmlformats.org/officeDocument/2006/relationships/ctrlProp" Target="../ctrlProps/ctrlProp131.xml"/><Relationship Id="rId134" Type="http://schemas.openxmlformats.org/officeDocument/2006/relationships/ctrlProp" Target="../ctrlProps/ctrlProp147.xml"/><Relationship Id="rId139" Type="http://schemas.openxmlformats.org/officeDocument/2006/relationships/ctrlProp" Target="../ctrlProps/ctrlProp152.xml"/><Relationship Id="rId80" Type="http://schemas.openxmlformats.org/officeDocument/2006/relationships/ctrlProp" Target="../ctrlProps/ctrlProp93.xml"/><Relationship Id="rId85" Type="http://schemas.openxmlformats.org/officeDocument/2006/relationships/ctrlProp" Target="../ctrlProps/ctrlProp98.xml"/><Relationship Id="rId150" Type="http://schemas.openxmlformats.org/officeDocument/2006/relationships/ctrlProp" Target="../ctrlProps/ctrlProp163.xml"/><Relationship Id="rId155" Type="http://schemas.openxmlformats.org/officeDocument/2006/relationships/ctrlProp" Target="../ctrlProps/ctrlProp168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59" Type="http://schemas.openxmlformats.org/officeDocument/2006/relationships/ctrlProp" Target="../ctrlProps/ctrlProp72.xml"/><Relationship Id="rId103" Type="http://schemas.openxmlformats.org/officeDocument/2006/relationships/ctrlProp" Target="../ctrlProps/ctrlProp116.xml"/><Relationship Id="rId108" Type="http://schemas.openxmlformats.org/officeDocument/2006/relationships/ctrlProp" Target="../ctrlProps/ctrlProp121.xml"/><Relationship Id="rId124" Type="http://schemas.openxmlformats.org/officeDocument/2006/relationships/ctrlProp" Target="../ctrlProps/ctrlProp137.xml"/><Relationship Id="rId129" Type="http://schemas.openxmlformats.org/officeDocument/2006/relationships/ctrlProp" Target="../ctrlProps/ctrlProp142.xml"/><Relationship Id="rId54" Type="http://schemas.openxmlformats.org/officeDocument/2006/relationships/ctrlProp" Target="../ctrlProps/ctrlProp67.xml"/><Relationship Id="rId70" Type="http://schemas.openxmlformats.org/officeDocument/2006/relationships/ctrlProp" Target="../ctrlProps/ctrlProp83.xml"/><Relationship Id="rId75" Type="http://schemas.openxmlformats.org/officeDocument/2006/relationships/ctrlProp" Target="../ctrlProps/ctrlProp88.xml"/><Relationship Id="rId91" Type="http://schemas.openxmlformats.org/officeDocument/2006/relationships/ctrlProp" Target="../ctrlProps/ctrlProp104.xml"/><Relationship Id="rId96" Type="http://schemas.openxmlformats.org/officeDocument/2006/relationships/ctrlProp" Target="../ctrlProps/ctrlProp109.xml"/><Relationship Id="rId140" Type="http://schemas.openxmlformats.org/officeDocument/2006/relationships/ctrlProp" Target="../ctrlProps/ctrlProp153.xml"/><Relationship Id="rId145" Type="http://schemas.openxmlformats.org/officeDocument/2006/relationships/ctrlProp" Target="../ctrlProps/ctrlProp158.xml"/><Relationship Id="rId161" Type="http://schemas.openxmlformats.org/officeDocument/2006/relationships/ctrlProp" Target="../ctrlProps/ctrlProp17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57" Type="http://schemas.openxmlformats.org/officeDocument/2006/relationships/ctrlProp" Target="../ctrlProps/ctrlProp70.xml"/><Relationship Id="rId106" Type="http://schemas.openxmlformats.org/officeDocument/2006/relationships/ctrlProp" Target="../ctrlProps/ctrlProp119.xml"/><Relationship Id="rId114" Type="http://schemas.openxmlformats.org/officeDocument/2006/relationships/ctrlProp" Target="../ctrlProps/ctrlProp127.xml"/><Relationship Id="rId119" Type="http://schemas.openxmlformats.org/officeDocument/2006/relationships/ctrlProp" Target="../ctrlProps/ctrlProp132.xml"/><Relationship Id="rId127" Type="http://schemas.openxmlformats.org/officeDocument/2006/relationships/ctrlProp" Target="../ctrlProps/ctrlProp140.xml"/><Relationship Id="rId10" Type="http://schemas.openxmlformats.org/officeDocument/2006/relationships/ctrlProp" Target="../ctrlProps/ctrlProp23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52" Type="http://schemas.openxmlformats.org/officeDocument/2006/relationships/ctrlProp" Target="../ctrlProps/ctrlProp65.xml"/><Relationship Id="rId60" Type="http://schemas.openxmlformats.org/officeDocument/2006/relationships/ctrlProp" Target="../ctrlProps/ctrlProp73.xml"/><Relationship Id="rId65" Type="http://schemas.openxmlformats.org/officeDocument/2006/relationships/ctrlProp" Target="../ctrlProps/ctrlProp78.xml"/><Relationship Id="rId73" Type="http://schemas.openxmlformats.org/officeDocument/2006/relationships/ctrlProp" Target="../ctrlProps/ctrlProp86.xml"/><Relationship Id="rId78" Type="http://schemas.openxmlformats.org/officeDocument/2006/relationships/ctrlProp" Target="../ctrlProps/ctrlProp91.xml"/><Relationship Id="rId81" Type="http://schemas.openxmlformats.org/officeDocument/2006/relationships/ctrlProp" Target="../ctrlProps/ctrlProp94.xml"/><Relationship Id="rId86" Type="http://schemas.openxmlformats.org/officeDocument/2006/relationships/ctrlProp" Target="../ctrlProps/ctrlProp99.xml"/><Relationship Id="rId94" Type="http://schemas.openxmlformats.org/officeDocument/2006/relationships/ctrlProp" Target="../ctrlProps/ctrlProp107.xml"/><Relationship Id="rId99" Type="http://schemas.openxmlformats.org/officeDocument/2006/relationships/ctrlProp" Target="../ctrlProps/ctrlProp112.xml"/><Relationship Id="rId101" Type="http://schemas.openxmlformats.org/officeDocument/2006/relationships/ctrlProp" Target="../ctrlProps/ctrlProp114.xml"/><Relationship Id="rId122" Type="http://schemas.openxmlformats.org/officeDocument/2006/relationships/ctrlProp" Target="../ctrlProps/ctrlProp135.xml"/><Relationship Id="rId130" Type="http://schemas.openxmlformats.org/officeDocument/2006/relationships/ctrlProp" Target="../ctrlProps/ctrlProp143.xml"/><Relationship Id="rId135" Type="http://schemas.openxmlformats.org/officeDocument/2006/relationships/ctrlProp" Target="../ctrlProps/ctrlProp148.xml"/><Relationship Id="rId143" Type="http://schemas.openxmlformats.org/officeDocument/2006/relationships/ctrlProp" Target="../ctrlProps/ctrlProp156.xml"/><Relationship Id="rId148" Type="http://schemas.openxmlformats.org/officeDocument/2006/relationships/ctrlProp" Target="../ctrlProps/ctrlProp161.xml"/><Relationship Id="rId151" Type="http://schemas.openxmlformats.org/officeDocument/2006/relationships/ctrlProp" Target="../ctrlProps/ctrlProp164.xml"/><Relationship Id="rId156" Type="http://schemas.openxmlformats.org/officeDocument/2006/relationships/ctrlProp" Target="../ctrlProps/ctrlProp169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9" Type="http://schemas.openxmlformats.org/officeDocument/2006/relationships/ctrlProp" Target="../ctrlProps/ctrlProp52.xml"/><Relationship Id="rId109" Type="http://schemas.openxmlformats.org/officeDocument/2006/relationships/ctrlProp" Target="../ctrlProps/ctrlProp122.xml"/><Relationship Id="rId34" Type="http://schemas.openxmlformats.org/officeDocument/2006/relationships/ctrlProp" Target="../ctrlProps/ctrlProp47.xml"/><Relationship Id="rId50" Type="http://schemas.openxmlformats.org/officeDocument/2006/relationships/ctrlProp" Target="../ctrlProps/ctrlProp63.xml"/><Relationship Id="rId55" Type="http://schemas.openxmlformats.org/officeDocument/2006/relationships/ctrlProp" Target="../ctrlProps/ctrlProp68.xml"/><Relationship Id="rId76" Type="http://schemas.openxmlformats.org/officeDocument/2006/relationships/ctrlProp" Target="../ctrlProps/ctrlProp89.xml"/><Relationship Id="rId97" Type="http://schemas.openxmlformats.org/officeDocument/2006/relationships/ctrlProp" Target="../ctrlProps/ctrlProp110.xml"/><Relationship Id="rId104" Type="http://schemas.openxmlformats.org/officeDocument/2006/relationships/ctrlProp" Target="../ctrlProps/ctrlProp117.xml"/><Relationship Id="rId120" Type="http://schemas.openxmlformats.org/officeDocument/2006/relationships/ctrlProp" Target="../ctrlProps/ctrlProp133.xml"/><Relationship Id="rId125" Type="http://schemas.openxmlformats.org/officeDocument/2006/relationships/ctrlProp" Target="../ctrlProps/ctrlProp138.xml"/><Relationship Id="rId141" Type="http://schemas.openxmlformats.org/officeDocument/2006/relationships/ctrlProp" Target="../ctrlProps/ctrlProp154.xml"/><Relationship Id="rId146" Type="http://schemas.openxmlformats.org/officeDocument/2006/relationships/ctrlProp" Target="../ctrlProps/ctrlProp159.xml"/><Relationship Id="rId7" Type="http://schemas.openxmlformats.org/officeDocument/2006/relationships/ctrlProp" Target="../ctrlProps/ctrlProp20.xml"/><Relationship Id="rId71" Type="http://schemas.openxmlformats.org/officeDocument/2006/relationships/ctrlProp" Target="../ctrlProps/ctrlProp84.xml"/><Relationship Id="rId92" Type="http://schemas.openxmlformats.org/officeDocument/2006/relationships/ctrlProp" Target="../ctrlProps/ctrlProp105.xml"/><Relationship Id="rId162" Type="http://schemas.openxmlformats.org/officeDocument/2006/relationships/ctrlProp" Target="../ctrlProps/ctrlProp17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2.xml"/><Relationship Id="rId24" Type="http://schemas.openxmlformats.org/officeDocument/2006/relationships/ctrlProp" Target="../ctrlProps/ctrlProp37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66" Type="http://schemas.openxmlformats.org/officeDocument/2006/relationships/ctrlProp" Target="../ctrlProps/ctrlProp79.xml"/><Relationship Id="rId87" Type="http://schemas.openxmlformats.org/officeDocument/2006/relationships/ctrlProp" Target="../ctrlProps/ctrlProp100.xml"/><Relationship Id="rId110" Type="http://schemas.openxmlformats.org/officeDocument/2006/relationships/ctrlProp" Target="../ctrlProps/ctrlProp123.xml"/><Relationship Id="rId115" Type="http://schemas.openxmlformats.org/officeDocument/2006/relationships/ctrlProp" Target="../ctrlProps/ctrlProp128.xml"/><Relationship Id="rId131" Type="http://schemas.openxmlformats.org/officeDocument/2006/relationships/ctrlProp" Target="../ctrlProps/ctrlProp144.xml"/><Relationship Id="rId136" Type="http://schemas.openxmlformats.org/officeDocument/2006/relationships/ctrlProp" Target="../ctrlProps/ctrlProp149.xml"/><Relationship Id="rId157" Type="http://schemas.openxmlformats.org/officeDocument/2006/relationships/ctrlProp" Target="../ctrlProps/ctrlProp170.xml"/><Relationship Id="rId61" Type="http://schemas.openxmlformats.org/officeDocument/2006/relationships/ctrlProp" Target="../ctrlProps/ctrlProp74.xml"/><Relationship Id="rId82" Type="http://schemas.openxmlformats.org/officeDocument/2006/relationships/ctrlProp" Target="../ctrlProps/ctrlProp95.xml"/><Relationship Id="rId152" Type="http://schemas.openxmlformats.org/officeDocument/2006/relationships/ctrlProp" Target="../ctrlProps/ctrlProp165.xml"/><Relationship Id="rId19" Type="http://schemas.openxmlformats.org/officeDocument/2006/relationships/ctrlProp" Target="../ctrlProps/ctrlProp32.xml"/><Relationship Id="rId14" Type="http://schemas.openxmlformats.org/officeDocument/2006/relationships/ctrlProp" Target="../ctrlProps/ctrlProp27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56" Type="http://schemas.openxmlformats.org/officeDocument/2006/relationships/ctrlProp" Target="../ctrlProps/ctrlProp69.xml"/><Relationship Id="rId77" Type="http://schemas.openxmlformats.org/officeDocument/2006/relationships/ctrlProp" Target="../ctrlProps/ctrlProp90.xml"/><Relationship Id="rId100" Type="http://schemas.openxmlformats.org/officeDocument/2006/relationships/ctrlProp" Target="../ctrlProps/ctrlProp113.xml"/><Relationship Id="rId105" Type="http://schemas.openxmlformats.org/officeDocument/2006/relationships/ctrlProp" Target="../ctrlProps/ctrlProp118.xml"/><Relationship Id="rId126" Type="http://schemas.openxmlformats.org/officeDocument/2006/relationships/ctrlProp" Target="../ctrlProps/ctrlProp139.xml"/><Relationship Id="rId147" Type="http://schemas.openxmlformats.org/officeDocument/2006/relationships/ctrlProp" Target="../ctrlProps/ctrlProp160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Relationship Id="rId72" Type="http://schemas.openxmlformats.org/officeDocument/2006/relationships/ctrlProp" Target="../ctrlProps/ctrlProp85.xml"/><Relationship Id="rId93" Type="http://schemas.openxmlformats.org/officeDocument/2006/relationships/ctrlProp" Target="../ctrlProps/ctrlProp106.xml"/><Relationship Id="rId98" Type="http://schemas.openxmlformats.org/officeDocument/2006/relationships/ctrlProp" Target="../ctrlProps/ctrlProp111.xml"/><Relationship Id="rId121" Type="http://schemas.openxmlformats.org/officeDocument/2006/relationships/ctrlProp" Target="../ctrlProps/ctrlProp134.xml"/><Relationship Id="rId142" Type="http://schemas.openxmlformats.org/officeDocument/2006/relationships/ctrlProp" Target="../ctrlProps/ctrlProp155.xml"/><Relationship Id="rId163" Type="http://schemas.openxmlformats.org/officeDocument/2006/relationships/ctrlProp" Target="../ctrlProps/ctrlProp17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8.xml"/><Relationship Id="rId46" Type="http://schemas.openxmlformats.org/officeDocument/2006/relationships/ctrlProp" Target="../ctrlProps/ctrlProp59.xml"/><Relationship Id="rId67" Type="http://schemas.openxmlformats.org/officeDocument/2006/relationships/ctrlProp" Target="../ctrlProps/ctrlProp80.xml"/><Relationship Id="rId116" Type="http://schemas.openxmlformats.org/officeDocument/2006/relationships/ctrlProp" Target="../ctrlProps/ctrlProp129.xml"/><Relationship Id="rId137" Type="http://schemas.openxmlformats.org/officeDocument/2006/relationships/ctrlProp" Target="../ctrlProps/ctrlProp150.xml"/><Relationship Id="rId158" Type="http://schemas.openxmlformats.org/officeDocument/2006/relationships/ctrlProp" Target="../ctrlProps/ctrlProp171.xml"/><Relationship Id="rId20" Type="http://schemas.openxmlformats.org/officeDocument/2006/relationships/ctrlProp" Target="../ctrlProps/ctrlProp33.xml"/><Relationship Id="rId41" Type="http://schemas.openxmlformats.org/officeDocument/2006/relationships/ctrlProp" Target="../ctrlProps/ctrlProp54.xml"/><Relationship Id="rId62" Type="http://schemas.openxmlformats.org/officeDocument/2006/relationships/ctrlProp" Target="../ctrlProps/ctrlProp75.xml"/><Relationship Id="rId83" Type="http://schemas.openxmlformats.org/officeDocument/2006/relationships/ctrlProp" Target="../ctrlProps/ctrlProp96.xml"/><Relationship Id="rId88" Type="http://schemas.openxmlformats.org/officeDocument/2006/relationships/ctrlProp" Target="../ctrlProps/ctrlProp101.xml"/><Relationship Id="rId111" Type="http://schemas.openxmlformats.org/officeDocument/2006/relationships/ctrlProp" Target="../ctrlProps/ctrlProp124.xml"/><Relationship Id="rId132" Type="http://schemas.openxmlformats.org/officeDocument/2006/relationships/ctrlProp" Target="../ctrlProps/ctrlProp145.xml"/><Relationship Id="rId153" Type="http://schemas.openxmlformats.org/officeDocument/2006/relationships/ctrlProp" Target="../ctrlProps/ctrlProp16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6.xml"/><Relationship Id="rId18" Type="http://schemas.openxmlformats.org/officeDocument/2006/relationships/ctrlProp" Target="../ctrlProps/ctrlProp191.xml"/><Relationship Id="rId26" Type="http://schemas.openxmlformats.org/officeDocument/2006/relationships/ctrlProp" Target="../ctrlProps/ctrlProp199.xml"/><Relationship Id="rId39" Type="http://schemas.openxmlformats.org/officeDocument/2006/relationships/ctrlProp" Target="../ctrlProps/ctrlProp212.xml"/><Relationship Id="rId21" Type="http://schemas.openxmlformats.org/officeDocument/2006/relationships/ctrlProp" Target="../ctrlProps/ctrlProp194.xml"/><Relationship Id="rId34" Type="http://schemas.openxmlformats.org/officeDocument/2006/relationships/ctrlProp" Target="../ctrlProps/ctrlProp207.xml"/><Relationship Id="rId42" Type="http://schemas.openxmlformats.org/officeDocument/2006/relationships/ctrlProp" Target="../ctrlProps/ctrlProp215.xml"/><Relationship Id="rId47" Type="http://schemas.openxmlformats.org/officeDocument/2006/relationships/ctrlProp" Target="../ctrlProps/ctrlProp220.xml"/><Relationship Id="rId50" Type="http://schemas.openxmlformats.org/officeDocument/2006/relationships/ctrlProp" Target="../ctrlProps/ctrlProp223.xml"/><Relationship Id="rId55" Type="http://schemas.openxmlformats.org/officeDocument/2006/relationships/ctrlProp" Target="../ctrlProps/ctrlProp228.xml"/><Relationship Id="rId63" Type="http://schemas.openxmlformats.org/officeDocument/2006/relationships/ctrlProp" Target="../ctrlProps/ctrlProp236.xml"/><Relationship Id="rId68" Type="http://schemas.openxmlformats.org/officeDocument/2006/relationships/ctrlProp" Target="../ctrlProps/ctrlProp241.xml"/><Relationship Id="rId76" Type="http://schemas.openxmlformats.org/officeDocument/2006/relationships/ctrlProp" Target="../ctrlProps/ctrlProp249.xml"/><Relationship Id="rId84" Type="http://schemas.openxmlformats.org/officeDocument/2006/relationships/ctrlProp" Target="../ctrlProps/ctrlProp257.xml"/><Relationship Id="rId89" Type="http://schemas.openxmlformats.org/officeDocument/2006/relationships/ctrlProp" Target="../ctrlProps/ctrlProp262.xml"/><Relationship Id="rId7" Type="http://schemas.openxmlformats.org/officeDocument/2006/relationships/ctrlProp" Target="../ctrlProps/ctrlProp180.xml"/><Relationship Id="rId71" Type="http://schemas.openxmlformats.org/officeDocument/2006/relationships/ctrlProp" Target="../ctrlProps/ctrlProp244.xml"/><Relationship Id="rId92" Type="http://schemas.openxmlformats.org/officeDocument/2006/relationships/ctrlProp" Target="../ctrlProps/ctrlProp26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89.xml"/><Relationship Id="rId29" Type="http://schemas.openxmlformats.org/officeDocument/2006/relationships/ctrlProp" Target="../ctrlProps/ctrlProp202.xml"/><Relationship Id="rId11" Type="http://schemas.openxmlformats.org/officeDocument/2006/relationships/ctrlProp" Target="../ctrlProps/ctrlProp184.xml"/><Relationship Id="rId24" Type="http://schemas.openxmlformats.org/officeDocument/2006/relationships/ctrlProp" Target="../ctrlProps/ctrlProp197.xml"/><Relationship Id="rId32" Type="http://schemas.openxmlformats.org/officeDocument/2006/relationships/ctrlProp" Target="../ctrlProps/ctrlProp205.xml"/><Relationship Id="rId37" Type="http://schemas.openxmlformats.org/officeDocument/2006/relationships/ctrlProp" Target="../ctrlProps/ctrlProp210.xml"/><Relationship Id="rId40" Type="http://schemas.openxmlformats.org/officeDocument/2006/relationships/ctrlProp" Target="../ctrlProps/ctrlProp213.xml"/><Relationship Id="rId45" Type="http://schemas.openxmlformats.org/officeDocument/2006/relationships/ctrlProp" Target="../ctrlProps/ctrlProp218.xml"/><Relationship Id="rId53" Type="http://schemas.openxmlformats.org/officeDocument/2006/relationships/ctrlProp" Target="../ctrlProps/ctrlProp226.xml"/><Relationship Id="rId58" Type="http://schemas.openxmlformats.org/officeDocument/2006/relationships/ctrlProp" Target="../ctrlProps/ctrlProp231.xml"/><Relationship Id="rId66" Type="http://schemas.openxmlformats.org/officeDocument/2006/relationships/ctrlProp" Target="../ctrlProps/ctrlProp239.xml"/><Relationship Id="rId74" Type="http://schemas.openxmlformats.org/officeDocument/2006/relationships/ctrlProp" Target="../ctrlProps/ctrlProp247.xml"/><Relationship Id="rId79" Type="http://schemas.openxmlformats.org/officeDocument/2006/relationships/ctrlProp" Target="../ctrlProps/ctrlProp252.xml"/><Relationship Id="rId87" Type="http://schemas.openxmlformats.org/officeDocument/2006/relationships/ctrlProp" Target="../ctrlProps/ctrlProp260.xml"/><Relationship Id="rId5" Type="http://schemas.openxmlformats.org/officeDocument/2006/relationships/ctrlProp" Target="../ctrlProps/ctrlProp178.xml"/><Relationship Id="rId61" Type="http://schemas.openxmlformats.org/officeDocument/2006/relationships/ctrlProp" Target="../ctrlProps/ctrlProp234.xml"/><Relationship Id="rId82" Type="http://schemas.openxmlformats.org/officeDocument/2006/relationships/ctrlProp" Target="../ctrlProps/ctrlProp255.xml"/><Relationship Id="rId90" Type="http://schemas.openxmlformats.org/officeDocument/2006/relationships/ctrlProp" Target="../ctrlProps/ctrlProp263.xml"/><Relationship Id="rId19" Type="http://schemas.openxmlformats.org/officeDocument/2006/relationships/ctrlProp" Target="../ctrlProps/ctrlProp192.xml"/><Relationship Id="rId14" Type="http://schemas.openxmlformats.org/officeDocument/2006/relationships/ctrlProp" Target="../ctrlProps/ctrlProp187.xml"/><Relationship Id="rId22" Type="http://schemas.openxmlformats.org/officeDocument/2006/relationships/ctrlProp" Target="../ctrlProps/ctrlProp195.xml"/><Relationship Id="rId27" Type="http://schemas.openxmlformats.org/officeDocument/2006/relationships/ctrlProp" Target="../ctrlProps/ctrlProp200.xml"/><Relationship Id="rId30" Type="http://schemas.openxmlformats.org/officeDocument/2006/relationships/ctrlProp" Target="../ctrlProps/ctrlProp203.xml"/><Relationship Id="rId35" Type="http://schemas.openxmlformats.org/officeDocument/2006/relationships/ctrlProp" Target="../ctrlProps/ctrlProp208.xml"/><Relationship Id="rId43" Type="http://schemas.openxmlformats.org/officeDocument/2006/relationships/ctrlProp" Target="../ctrlProps/ctrlProp216.xml"/><Relationship Id="rId48" Type="http://schemas.openxmlformats.org/officeDocument/2006/relationships/ctrlProp" Target="../ctrlProps/ctrlProp221.xml"/><Relationship Id="rId56" Type="http://schemas.openxmlformats.org/officeDocument/2006/relationships/ctrlProp" Target="../ctrlProps/ctrlProp229.xml"/><Relationship Id="rId64" Type="http://schemas.openxmlformats.org/officeDocument/2006/relationships/ctrlProp" Target="../ctrlProps/ctrlProp237.xml"/><Relationship Id="rId69" Type="http://schemas.openxmlformats.org/officeDocument/2006/relationships/ctrlProp" Target="../ctrlProps/ctrlProp242.xml"/><Relationship Id="rId77" Type="http://schemas.openxmlformats.org/officeDocument/2006/relationships/ctrlProp" Target="../ctrlProps/ctrlProp250.xml"/><Relationship Id="rId8" Type="http://schemas.openxmlformats.org/officeDocument/2006/relationships/ctrlProp" Target="../ctrlProps/ctrlProp181.xml"/><Relationship Id="rId51" Type="http://schemas.openxmlformats.org/officeDocument/2006/relationships/ctrlProp" Target="../ctrlProps/ctrlProp224.xml"/><Relationship Id="rId72" Type="http://schemas.openxmlformats.org/officeDocument/2006/relationships/ctrlProp" Target="../ctrlProps/ctrlProp245.xml"/><Relationship Id="rId80" Type="http://schemas.openxmlformats.org/officeDocument/2006/relationships/ctrlProp" Target="../ctrlProps/ctrlProp253.xml"/><Relationship Id="rId85" Type="http://schemas.openxmlformats.org/officeDocument/2006/relationships/ctrlProp" Target="../ctrlProps/ctrlProp25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85.xml"/><Relationship Id="rId17" Type="http://schemas.openxmlformats.org/officeDocument/2006/relationships/ctrlProp" Target="../ctrlProps/ctrlProp190.xml"/><Relationship Id="rId25" Type="http://schemas.openxmlformats.org/officeDocument/2006/relationships/ctrlProp" Target="../ctrlProps/ctrlProp198.xml"/><Relationship Id="rId33" Type="http://schemas.openxmlformats.org/officeDocument/2006/relationships/ctrlProp" Target="../ctrlProps/ctrlProp206.xml"/><Relationship Id="rId38" Type="http://schemas.openxmlformats.org/officeDocument/2006/relationships/ctrlProp" Target="../ctrlProps/ctrlProp211.xml"/><Relationship Id="rId46" Type="http://schemas.openxmlformats.org/officeDocument/2006/relationships/ctrlProp" Target="../ctrlProps/ctrlProp219.xml"/><Relationship Id="rId59" Type="http://schemas.openxmlformats.org/officeDocument/2006/relationships/ctrlProp" Target="../ctrlProps/ctrlProp232.xml"/><Relationship Id="rId67" Type="http://schemas.openxmlformats.org/officeDocument/2006/relationships/ctrlProp" Target="../ctrlProps/ctrlProp240.xml"/><Relationship Id="rId20" Type="http://schemas.openxmlformats.org/officeDocument/2006/relationships/ctrlProp" Target="../ctrlProps/ctrlProp193.xml"/><Relationship Id="rId41" Type="http://schemas.openxmlformats.org/officeDocument/2006/relationships/ctrlProp" Target="../ctrlProps/ctrlProp214.xml"/><Relationship Id="rId54" Type="http://schemas.openxmlformats.org/officeDocument/2006/relationships/ctrlProp" Target="../ctrlProps/ctrlProp227.xml"/><Relationship Id="rId62" Type="http://schemas.openxmlformats.org/officeDocument/2006/relationships/ctrlProp" Target="../ctrlProps/ctrlProp235.xml"/><Relationship Id="rId70" Type="http://schemas.openxmlformats.org/officeDocument/2006/relationships/ctrlProp" Target="../ctrlProps/ctrlProp243.xml"/><Relationship Id="rId75" Type="http://schemas.openxmlformats.org/officeDocument/2006/relationships/ctrlProp" Target="../ctrlProps/ctrlProp248.xml"/><Relationship Id="rId83" Type="http://schemas.openxmlformats.org/officeDocument/2006/relationships/ctrlProp" Target="../ctrlProps/ctrlProp256.xml"/><Relationship Id="rId88" Type="http://schemas.openxmlformats.org/officeDocument/2006/relationships/ctrlProp" Target="../ctrlProps/ctrlProp261.xml"/><Relationship Id="rId91" Type="http://schemas.openxmlformats.org/officeDocument/2006/relationships/ctrlProp" Target="../ctrlProps/ctrlProp2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9.xml"/><Relationship Id="rId15" Type="http://schemas.openxmlformats.org/officeDocument/2006/relationships/ctrlProp" Target="../ctrlProps/ctrlProp188.xml"/><Relationship Id="rId23" Type="http://schemas.openxmlformats.org/officeDocument/2006/relationships/ctrlProp" Target="../ctrlProps/ctrlProp196.xml"/><Relationship Id="rId28" Type="http://schemas.openxmlformats.org/officeDocument/2006/relationships/ctrlProp" Target="../ctrlProps/ctrlProp201.xml"/><Relationship Id="rId36" Type="http://schemas.openxmlformats.org/officeDocument/2006/relationships/ctrlProp" Target="../ctrlProps/ctrlProp209.xml"/><Relationship Id="rId49" Type="http://schemas.openxmlformats.org/officeDocument/2006/relationships/ctrlProp" Target="../ctrlProps/ctrlProp222.xml"/><Relationship Id="rId57" Type="http://schemas.openxmlformats.org/officeDocument/2006/relationships/ctrlProp" Target="../ctrlProps/ctrlProp230.xml"/><Relationship Id="rId10" Type="http://schemas.openxmlformats.org/officeDocument/2006/relationships/ctrlProp" Target="../ctrlProps/ctrlProp183.xml"/><Relationship Id="rId31" Type="http://schemas.openxmlformats.org/officeDocument/2006/relationships/ctrlProp" Target="../ctrlProps/ctrlProp204.xml"/><Relationship Id="rId44" Type="http://schemas.openxmlformats.org/officeDocument/2006/relationships/ctrlProp" Target="../ctrlProps/ctrlProp217.xml"/><Relationship Id="rId52" Type="http://schemas.openxmlformats.org/officeDocument/2006/relationships/ctrlProp" Target="../ctrlProps/ctrlProp225.xml"/><Relationship Id="rId60" Type="http://schemas.openxmlformats.org/officeDocument/2006/relationships/ctrlProp" Target="../ctrlProps/ctrlProp233.xml"/><Relationship Id="rId65" Type="http://schemas.openxmlformats.org/officeDocument/2006/relationships/ctrlProp" Target="../ctrlProps/ctrlProp238.xml"/><Relationship Id="rId73" Type="http://schemas.openxmlformats.org/officeDocument/2006/relationships/ctrlProp" Target="../ctrlProps/ctrlProp246.xml"/><Relationship Id="rId78" Type="http://schemas.openxmlformats.org/officeDocument/2006/relationships/ctrlProp" Target="../ctrlProps/ctrlProp251.xml"/><Relationship Id="rId81" Type="http://schemas.openxmlformats.org/officeDocument/2006/relationships/ctrlProp" Target="../ctrlProps/ctrlProp254.xml"/><Relationship Id="rId86" Type="http://schemas.openxmlformats.org/officeDocument/2006/relationships/ctrlProp" Target="../ctrlProps/ctrlProp259.xml"/><Relationship Id="rId4" Type="http://schemas.openxmlformats.org/officeDocument/2006/relationships/ctrlProp" Target="../ctrlProps/ctrlProp177.xml"/><Relationship Id="rId9" Type="http://schemas.openxmlformats.org/officeDocument/2006/relationships/ctrlProp" Target="../ctrlProps/ctrlProp182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88.xml"/><Relationship Id="rId21" Type="http://schemas.openxmlformats.org/officeDocument/2006/relationships/ctrlProp" Target="../ctrlProps/ctrlProp283.xml"/><Relationship Id="rId34" Type="http://schemas.openxmlformats.org/officeDocument/2006/relationships/ctrlProp" Target="../ctrlProps/ctrlProp296.xml"/><Relationship Id="rId42" Type="http://schemas.openxmlformats.org/officeDocument/2006/relationships/ctrlProp" Target="../ctrlProps/ctrlProp304.xml"/><Relationship Id="rId47" Type="http://schemas.openxmlformats.org/officeDocument/2006/relationships/ctrlProp" Target="../ctrlProps/ctrlProp309.xml"/><Relationship Id="rId50" Type="http://schemas.openxmlformats.org/officeDocument/2006/relationships/ctrlProp" Target="../ctrlProps/ctrlProp312.xml"/><Relationship Id="rId55" Type="http://schemas.openxmlformats.org/officeDocument/2006/relationships/ctrlProp" Target="../ctrlProps/ctrlProp317.xml"/><Relationship Id="rId63" Type="http://schemas.openxmlformats.org/officeDocument/2006/relationships/ctrlProp" Target="../ctrlProps/ctrlProp325.xml"/><Relationship Id="rId68" Type="http://schemas.openxmlformats.org/officeDocument/2006/relationships/ctrlProp" Target="../ctrlProps/ctrlProp330.xml"/><Relationship Id="rId76" Type="http://schemas.openxmlformats.org/officeDocument/2006/relationships/ctrlProp" Target="../ctrlProps/ctrlProp338.xml"/><Relationship Id="rId84" Type="http://schemas.openxmlformats.org/officeDocument/2006/relationships/ctrlProp" Target="../ctrlProps/ctrlProp346.xml"/><Relationship Id="rId89" Type="http://schemas.openxmlformats.org/officeDocument/2006/relationships/ctrlProp" Target="../ctrlProps/ctrlProp351.xml"/><Relationship Id="rId97" Type="http://schemas.openxmlformats.org/officeDocument/2006/relationships/ctrlProp" Target="../ctrlProps/ctrlProp359.xml"/><Relationship Id="rId7" Type="http://schemas.openxmlformats.org/officeDocument/2006/relationships/ctrlProp" Target="../ctrlProps/ctrlProp269.xml"/><Relationship Id="rId71" Type="http://schemas.openxmlformats.org/officeDocument/2006/relationships/ctrlProp" Target="../ctrlProps/ctrlProp333.xml"/><Relationship Id="rId92" Type="http://schemas.openxmlformats.org/officeDocument/2006/relationships/ctrlProp" Target="../ctrlProps/ctrlProp35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78.xml"/><Relationship Id="rId29" Type="http://schemas.openxmlformats.org/officeDocument/2006/relationships/ctrlProp" Target="../ctrlProps/ctrlProp291.xml"/><Relationship Id="rId11" Type="http://schemas.openxmlformats.org/officeDocument/2006/relationships/ctrlProp" Target="../ctrlProps/ctrlProp273.xml"/><Relationship Id="rId24" Type="http://schemas.openxmlformats.org/officeDocument/2006/relationships/ctrlProp" Target="../ctrlProps/ctrlProp286.xml"/><Relationship Id="rId32" Type="http://schemas.openxmlformats.org/officeDocument/2006/relationships/ctrlProp" Target="../ctrlProps/ctrlProp294.xml"/><Relationship Id="rId37" Type="http://schemas.openxmlformats.org/officeDocument/2006/relationships/ctrlProp" Target="../ctrlProps/ctrlProp299.xml"/><Relationship Id="rId40" Type="http://schemas.openxmlformats.org/officeDocument/2006/relationships/ctrlProp" Target="../ctrlProps/ctrlProp302.xml"/><Relationship Id="rId45" Type="http://schemas.openxmlformats.org/officeDocument/2006/relationships/ctrlProp" Target="../ctrlProps/ctrlProp307.xml"/><Relationship Id="rId53" Type="http://schemas.openxmlformats.org/officeDocument/2006/relationships/ctrlProp" Target="../ctrlProps/ctrlProp315.xml"/><Relationship Id="rId58" Type="http://schemas.openxmlformats.org/officeDocument/2006/relationships/ctrlProp" Target="../ctrlProps/ctrlProp320.xml"/><Relationship Id="rId66" Type="http://schemas.openxmlformats.org/officeDocument/2006/relationships/ctrlProp" Target="../ctrlProps/ctrlProp328.xml"/><Relationship Id="rId74" Type="http://schemas.openxmlformats.org/officeDocument/2006/relationships/ctrlProp" Target="../ctrlProps/ctrlProp336.xml"/><Relationship Id="rId79" Type="http://schemas.openxmlformats.org/officeDocument/2006/relationships/ctrlProp" Target="../ctrlProps/ctrlProp341.xml"/><Relationship Id="rId87" Type="http://schemas.openxmlformats.org/officeDocument/2006/relationships/ctrlProp" Target="../ctrlProps/ctrlProp349.xml"/><Relationship Id="rId102" Type="http://schemas.openxmlformats.org/officeDocument/2006/relationships/ctrlProp" Target="../ctrlProps/ctrlProp364.xml"/><Relationship Id="rId5" Type="http://schemas.openxmlformats.org/officeDocument/2006/relationships/ctrlProp" Target="../ctrlProps/ctrlProp267.xml"/><Relationship Id="rId61" Type="http://schemas.openxmlformats.org/officeDocument/2006/relationships/ctrlProp" Target="../ctrlProps/ctrlProp323.xml"/><Relationship Id="rId82" Type="http://schemas.openxmlformats.org/officeDocument/2006/relationships/ctrlProp" Target="../ctrlProps/ctrlProp344.xml"/><Relationship Id="rId90" Type="http://schemas.openxmlformats.org/officeDocument/2006/relationships/ctrlProp" Target="../ctrlProps/ctrlProp352.xml"/><Relationship Id="rId95" Type="http://schemas.openxmlformats.org/officeDocument/2006/relationships/ctrlProp" Target="../ctrlProps/ctrlProp357.xml"/><Relationship Id="rId19" Type="http://schemas.openxmlformats.org/officeDocument/2006/relationships/ctrlProp" Target="../ctrlProps/ctrlProp281.xml"/><Relationship Id="rId14" Type="http://schemas.openxmlformats.org/officeDocument/2006/relationships/ctrlProp" Target="../ctrlProps/ctrlProp276.xml"/><Relationship Id="rId22" Type="http://schemas.openxmlformats.org/officeDocument/2006/relationships/ctrlProp" Target="../ctrlProps/ctrlProp284.xml"/><Relationship Id="rId27" Type="http://schemas.openxmlformats.org/officeDocument/2006/relationships/ctrlProp" Target="../ctrlProps/ctrlProp289.xml"/><Relationship Id="rId30" Type="http://schemas.openxmlformats.org/officeDocument/2006/relationships/ctrlProp" Target="../ctrlProps/ctrlProp292.xml"/><Relationship Id="rId35" Type="http://schemas.openxmlformats.org/officeDocument/2006/relationships/ctrlProp" Target="../ctrlProps/ctrlProp297.xml"/><Relationship Id="rId43" Type="http://schemas.openxmlformats.org/officeDocument/2006/relationships/ctrlProp" Target="../ctrlProps/ctrlProp305.xml"/><Relationship Id="rId48" Type="http://schemas.openxmlformats.org/officeDocument/2006/relationships/ctrlProp" Target="../ctrlProps/ctrlProp310.xml"/><Relationship Id="rId56" Type="http://schemas.openxmlformats.org/officeDocument/2006/relationships/ctrlProp" Target="../ctrlProps/ctrlProp318.xml"/><Relationship Id="rId64" Type="http://schemas.openxmlformats.org/officeDocument/2006/relationships/ctrlProp" Target="../ctrlProps/ctrlProp326.xml"/><Relationship Id="rId69" Type="http://schemas.openxmlformats.org/officeDocument/2006/relationships/ctrlProp" Target="../ctrlProps/ctrlProp331.xml"/><Relationship Id="rId77" Type="http://schemas.openxmlformats.org/officeDocument/2006/relationships/ctrlProp" Target="../ctrlProps/ctrlProp339.xml"/><Relationship Id="rId100" Type="http://schemas.openxmlformats.org/officeDocument/2006/relationships/ctrlProp" Target="../ctrlProps/ctrlProp362.xml"/><Relationship Id="rId8" Type="http://schemas.openxmlformats.org/officeDocument/2006/relationships/ctrlProp" Target="../ctrlProps/ctrlProp270.xml"/><Relationship Id="rId51" Type="http://schemas.openxmlformats.org/officeDocument/2006/relationships/ctrlProp" Target="../ctrlProps/ctrlProp313.xml"/><Relationship Id="rId72" Type="http://schemas.openxmlformats.org/officeDocument/2006/relationships/ctrlProp" Target="../ctrlProps/ctrlProp334.xml"/><Relationship Id="rId80" Type="http://schemas.openxmlformats.org/officeDocument/2006/relationships/ctrlProp" Target="../ctrlProps/ctrlProp342.xml"/><Relationship Id="rId85" Type="http://schemas.openxmlformats.org/officeDocument/2006/relationships/ctrlProp" Target="../ctrlProps/ctrlProp347.xml"/><Relationship Id="rId93" Type="http://schemas.openxmlformats.org/officeDocument/2006/relationships/ctrlProp" Target="../ctrlProps/ctrlProp355.xml"/><Relationship Id="rId98" Type="http://schemas.openxmlformats.org/officeDocument/2006/relationships/ctrlProp" Target="../ctrlProps/ctrlProp360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74.xml"/><Relationship Id="rId17" Type="http://schemas.openxmlformats.org/officeDocument/2006/relationships/ctrlProp" Target="../ctrlProps/ctrlProp279.xml"/><Relationship Id="rId25" Type="http://schemas.openxmlformats.org/officeDocument/2006/relationships/ctrlProp" Target="../ctrlProps/ctrlProp287.xml"/><Relationship Id="rId33" Type="http://schemas.openxmlformats.org/officeDocument/2006/relationships/ctrlProp" Target="../ctrlProps/ctrlProp295.xml"/><Relationship Id="rId38" Type="http://schemas.openxmlformats.org/officeDocument/2006/relationships/ctrlProp" Target="../ctrlProps/ctrlProp300.xml"/><Relationship Id="rId46" Type="http://schemas.openxmlformats.org/officeDocument/2006/relationships/ctrlProp" Target="../ctrlProps/ctrlProp308.xml"/><Relationship Id="rId59" Type="http://schemas.openxmlformats.org/officeDocument/2006/relationships/ctrlProp" Target="../ctrlProps/ctrlProp321.xml"/><Relationship Id="rId67" Type="http://schemas.openxmlformats.org/officeDocument/2006/relationships/ctrlProp" Target="../ctrlProps/ctrlProp329.xml"/><Relationship Id="rId20" Type="http://schemas.openxmlformats.org/officeDocument/2006/relationships/ctrlProp" Target="../ctrlProps/ctrlProp282.xml"/><Relationship Id="rId41" Type="http://schemas.openxmlformats.org/officeDocument/2006/relationships/ctrlProp" Target="../ctrlProps/ctrlProp303.xml"/><Relationship Id="rId54" Type="http://schemas.openxmlformats.org/officeDocument/2006/relationships/ctrlProp" Target="../ctrlProps/ctrlProp316.xml"/><Relationship Id="rId62" Type="http://schemas.openxmlformats.org/officeDocument/2006/relationships/ctrlProp" Target="../ctrlProps/ctrlProp324.xml"/><Relationship Id="rId70" Type="http://schemas.openxmlformats.org/officeDocument/2006/relationships/ctrlProp" Target="../ctrlProps/ctrlProp332.xml"/><Relationship Id="rId75" Type="http://schemas.openxmlformats.org/officeDocument/2006/relationships/ctrlProp" Target="../ctrlProps/ctrlProp337.xml"/><Relationship Id="rId83" Type="http://schemas.openxmlformats.org/officeDocument/2006/relationships/ctrlProp" Target="../ctrlProps/ctrlProp345.xml"/><Relationship Id="rId88" Type="http://schemas.openxmlformats.org/officeDocument/2006/relationships/ctrlProp" Target="../ctrlProps/ctrlProp350.xml"/><Relationship Id="rId91" Type="http://schemas.openxmlformats.org/officeDocument/2006/relationships/ctrlProp" Target="../ctrlProps/ctrlProp353.xml"/><Relationship Id="rId96" Type="http://schemas.openxmlformats.org/officeDocument/2006/relationships/ctrlProp" Target="../ctrlProps/ctrlProp35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8.xml"/><Relationship Id="rId15" Type="http://schemas.openxmlformats.org/officeDocument/2006/relationships/ctrlProp" Target="../ctrlProps/ctrlProp277.xml"/><Relationship Id="rId23" Type="http://schemas.openxmlformats.org/officeDocument/2006/relationships/ctrlProp" Target="../ctrlProps/ctrlProp285.xml"/><Relationship Id="rId28" Type="http://schemas.openxmlformats.org/officeDocument/2006/relationships/ctrlProp" Target="../ctrlProps/ctrlProp290.xml"/><Relationship Id="rId36" Type="http://schemas.openxmlformats.org/officeDocument/2006/relationships/ctrlProp" Target="../ctrlProps/ctrlProp298.xml"/><Relationship Id="rId49" Type="http://schemas.openxmlformats.org/officeDocument/2006/relationships/ctrlProp" Target="../ctrlProps/ctrlProp311.xml"/><Relationship Id="rId57" Type="http://schemas.openxmlformats.org/officeDocument/2006/relationships/ctrlProp" Target="../ctrlProps/ctrlProp319.xml"/><Relationship Id="rId10" Type="http://schemas.openxmlformats.org/officeDocument/2006/relationships/ctrlProp" Target="../ctrlProps/ctrlProp272.xml"/><Relationship Id="rId31" Type="http://schemas.openxmlformats.org/officeDocument/2006/relationships/ctrlProp" Target="../ctrlProps/ctrlProp293.xml"/><Relationship Id="rId44" Type="http://schemas.openxmlformats.org/officeDocument/2006/relationships/ctrlProp" Target="../ctrlProps/ctrlProp306.xml"/><Relationship Id="rId52" Type="http://schemas.openxmlformats.org/officeDocument/2006/relationships/ctrlProp" Target="../ctrlProps/ctrlProp314.xml"/><Relationship Id="rId60" Type="http://schemas.openxmlformats.org/officeDocument/2006/relationships/ctrlProp" Target="../ctrlProps/ctrlProp322.xml"/><Relationship Id="rId65" Type="http://schemas.openxmlformats.org/officeDocument/2006/relationships/ctrlProp" Target="../ctrlProps/ctrlProp327.xml"/><Relationship Id="rId73" Type="http://schemas.openxmlformats.org/officeDocument/2006/relationships/ctrlProp" Target="../ctrlProps/ctrlProp335.xml"/><Relationship Id="rId78" Type="http://schemas.openxmlformats.org/officeDocument/2006/relationships/ctrlProp" Target="../ctrlProps/ctrlProp340.xml"/><Relationship Id="rId81" Type="http://schemas.openxmlformats.org/officeDocument/2006/relationships/ctrlProp" Target="../ctrlProps/ctrlProp343.xml"/><Relationship Id="rId86" Type="http://schemas.openxmlformats.org/officeDocument/2006/relationships/ctrlProp" Target="../ctrlProps/ctrlProp348.xml"/><Relationship Id="rId94" Type="http://schemas.openxmlformats.org/officeDocument/2006/relationships/ctrlProp" Target="../ctrlProps/ctrlProp356.xml"/><Relationship Id="rId99" Type="http://schemas.openxmlformats.org/officeDocument/2006/relationships/ctrlProp" Target="../ctrlProps/ctrlProp361.xml"/><Relationship Id="rId101" Type="http://schemas.openxmlformats.org/officeDocument/2006/relationships/ctrlProp" Target="../ctrlProps/ctrlProp363.xml"/><Relationship Id="rId4" Type="http://schemas.openxmlformats.org/officeDocument/2006/relationships/ctrlProp" Target="../ctrlProps/ctrlProp266.xml"/><Relationship Id="rId9" Type="http://schemas.openxmlformats.org/officeDocument/2006/relationships/ctrlProp" Target="../ctrlProps/ctrlProp271.xml"/><Relationship Id="rId13" Type="http://schemas.openxmlformats.org/officeDocument/2006/relationships/ctrlProp" Target="../ctrlProps/ctrlProp275.xml"/><Relationship Id="rId18" Type="http://schemas.openxmlformats.org/officeDocument/2006/relationships/ctrlProp" Target="../ctrlProps/ctrlProp280.xml"/><Relationship Id="rId39" Type="http://schemas.openxmlformats.org/officeDocument/2006/relationships/ctrlProp" Target="../ctrlProps/ctrlProp30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74.xml"/><Relationship Id="rId18" Type="http://schemas.openxmlformats.org/officeDocument/2006/relationships/ctrlProp" Target="../ctrlProps/ctrlProp379.xml"/><Relationship Id="rId26" Type="http://schemas.openxmlformats.org/officeDocument/2006/relationships/ctrlProp" Target="../ctrlProps/ctrlProp387.xml"/><Relationship Id="rId39" Type="http://schemas.openxmlformats.org/officeDocument/2006/relationships/ctrlProp" Target="../ctrlProps/ctrlProp400.xml"/><Relationship Id="rId21" Type="http://schemas.openxmlformats.org/officeDocument/2006/relationships/ctrlProp" Target="../ctrlProps/ctrlProp382.xml"/><Relationship Id="rId34" Type="http://schemas.openxmlformats.org/officeDocument/2006/relationships/ctrlProp" Target="../ctrlProps/ctrlProp395.xml"/><Relationship Id="rId42" Type="http://schemas.openxmlformats.org/officeDocument/2006/relationships/ctrlProp" Target="../ctrlProps/ctrlProp403.xml"/><Relationship Id="rId47" Type="http://schemas.openxmlformats.org/officeDocument/2006/relationships/ctrlProp" Target="../ctrlProps/ctrlProp408.xml"/><Relationship Id="rId50" Type="http://schemas.openxmlformats.org/officeDocument/2006/relationships/ctrlProp" Target="../ctrlProps/ctrlProp411.xml"/><Relationship Id="rId55" Type="http://schemas.openxmlformats.org/officeDocument/2006/relationships/ctrlProp" Target="../ctrlProps/ctrlProp416.xml"/><Relationship Id="rId63" Type="http://schemas.openxmlformats.org/officeDocument/2006/relationships/ctrlProp" Target="../ctrlProps/ctrlProp424.xml"/><Relationship Id="rId68" Type="http://schemas.openxmlformats.org/officeDocument/2006/relationships/ctrlProp" Target="../ctrlProps/ctrlProp429.xml"/><Relationship Id="rId76" Type="http://schemas.openxmlformats.org/officeDocument/2006/relationships/ctrlProp" Target="../ctrlProps/ctrlProp437.xml"/><Relationship Id="rId7" Type="http://schemas.openxmlformats.org/officeDocument/2006/relationships/ctrlProp" Target="../ctrlProps/ctrlProp368.xml"/><Relationship Id="rId71" Type="http://schemas.openxmlformats.org/officeDocument/2006/relationships/ctrlProp" Target="../ctrlProps/ctrlProp43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77.xml"/><Relationship Id="rId29" Type="http://schemas.openxmlformats.org/officeDocument/2006/relationships/ctrlProp" Target="../ctrlProps/ctrlProp390.xml"/><Relationship Id="rId11" Type="http://schemas.openxmlformats.org/officeDocument/2006/relationships/ctrlProp" Target="../ctrlProps/ctrlProp372.xml"/><Relationship Id="rId24" Type="http://schemas.openxmlformats.org/officeDocument/2006/relationships/ctrlProp" Target="../ctrlProps/ctrlProp385.xml"/><Relationship Id="rId32" Type="http://schemas.openxmlformats.org/officeDocument/2006/relationships/ctrlProp" Target="../ctrlProps/ctrlProp393.xml"/><Relationship Id="rId37" Type="http://schemas.openxmlformats.org/officeDocument/2006/relationships/ctrlProp" Target="../ctrlProps/ctrlProp398.xml"/><Relationship Id="rId40" Type="http://schemas.openxmlformats.org/officeDocument/2006/relationships/ctrlProp" Target="../ctrlProps/ctrlProp401.xml"/><Relationship Id="rId45" Type="http://schemas.openxmlformats.org/officeDocument/2006/relationships/ctrlProp" Target="../ctrlProps/ctrlProp406.xml"/><Relationship Id="rId53" Type="http://schemas.openxmlformats.org/officeDocument/2006/relationships/ctrlProp" Target="../ctrlProps/ctrlProp414.xml"/><Relationship Id="rId58" Type="http://schemas.openxmlformats.org/officeDocument/2006/relationships/ctrlProp" Target="../ctrlProps/ctrlProp419.xml"/><Relationship Id="rId66" Type="http://schemas.openxmlformats.org/officeDocument/2006/relationships/ctrlProp" Target="../ctrlProps/ctrlProp427.xml"/><Relationship Id="rId74" Type="http://schemas.openxmlformats.org/officeDocument/2006/relationships/ctrlProp" Target="../ctrlProps/ctrlProp435.xml"/><Relationship Id="rId5" Type="http://schemas.openxmlformats.org/officeDocument/2006/relationships/ctrlProp" Target="../ctrlProps/ctrlProp366.xml"/><Relationship Id="rId15" Type="http://schemas.openxmlformats.org/officeDocument/2006/relationships/ctrlProp" Target="../ctrlProps/ctrlProp376.xml"/><Relationship Id="rId23" Type="http://schemas.openxmlformats.org/officeDocument/2006/relationships/ctrlProp" Target="../ctrlProps/ctrlProp384.xml"/><Relationship Id="rId28" Type="http://schemas.openxmlformats.org/officeDocument/2006/relationships/ctrlProp" Target="../ctrlProps/ctrlProp389.xml"/><Relationship Id="rId36" Type="http://schemas.openxmlformats.org/officeDocument/2006/relationships/ctrlProp" Target="../ctrlProps/ctrlProp397.xml"/><Relationship Id="rId49" Type="http://schemas.openxmlformats.org/officeDocument/2006/relationships/ctrlProp" Target="../ctrlProps/ctrlProp410.xml"/><Relationship Id="rId57" Type="http://schemas.openxmlformats.org/officeDocument/2006/relationships/ctrlProp" Target="../ctrlProps/ctrlProp418.xml"/><Relationship Id="rId61" Type="http://schemas.openxmlformats.org/officeDocument/2006/relationships/ctrlProp" Target="../ctrlProps/ctrlProp422.xml"/><Relationship Id="rId10" Type="http://schemas.openxmlformats.org/officeDocument/2006/relationships/ctrlProp" Target="../ctrlProps/ctrlProp371.xml"/><Relationship Id="rId19" Type="http://schemas.openxmlformats.org/officeDocument/2006/relationships/ctrlProp" Target="../ctrlProps/ctrlProp380.xml"/><Relationship Id="rId31" Type="http://schemas.openxmlformats.org/officeDocument/2006/relationships/ctrlProp" Target="../ctrlProps/ctrlProp392.xml"/><Relationship Id="rId44" Type="http://schemas.openxmlformats.org/officeDocument/2006/relationships/ctrlProp" Target="../ctrlProps/ctrlProp405.xml"/><Relationship Id="rId52" Type="http://schemas.openxmlformats.org/officeDocument/2006/relationships/ctrlProp" Target="../ctrlProps/ctrlProp413.xml"/><Relationship Id="rId60" Type="http://schemas.openxmlformats.org/officeDocument/2006/relationships/ctrlProp" Target="../ctrlProps/ctrlProp421.xml"/><Relationship Id="rId65" Type="http://schemas.openxmlformats.org/officeDocument/2006/relationships/ctrlProp" Target="../ctrlProps/ctrlProp426.xml"/><Relationship Id="rId73" Type="http://schemas.openxmlformats.org/officeDocument/2006/relationships/ctrlProp" Target="../ctrlProps/ctrlProp434.xml"/><Relationship Id="rId4" Type="http://schemas.openxmlformats.org/officeDocument/2006/relationships/ctrlProp" Target="../ctrlProps/ctrlProp365.xml"/><Relationship Id="rId9" Type="http://schemas.openxmlformats.org/officeDocument/2006/relationships/ctrlProp" Target="../ctrlProps/ctrlProp370.xml"/><Relationship Id="rId14" Type="http://schemas.openxmlformats.org/officeDocument/2006/relationships/ctrlProp" Target="../ctrlProps/ctrlProp375.xml"/><Relationship Id="rId22" Type="http://schemas.openxmlformats.org/officeDocument/2006/relationships/ctrlProp" Target="../ctrlProps/ctrlProp383.xml"/><Relationship Id="rId27" Type="http://schemas.openxmlformats.org/officeDocument/2006/relationships/ctrlProp" Target="../ctrlProps/ctrlProp388.xml"/><Relationship Id="rId30" Type="http://schemas.openxmlformats.org/officeDocument/2006/relationships/ctrlProp" Target="../ctrlProps/ctrlProp391.xml"/><Relationship Id="rId35" Type="http://schemas.openxmlformats.org/officeDocument/2006/relationships/ctrlProp" Target="../ctrlProps/ctrlProp396.xml"/><Relationship Id="rId43" Type="http://schemas.openxmlformats.org/officeDocument/2006/relationships/ctrlProp" Target="../ctrlProps/ctrlProp404.xml"/><Relationship Id="rId48" Type="http://schemas.openxmlformats.org/officeDocument/2006/relationships/ctrlProp" Target="../ctrlProps/ctrlProp409.xml"/><Relationship Id="rId56" Type="http://schemas.openxmlformats.org/officeDocument/2006/relationships/ctrlProp" Target="../ctrlProps/ctrlProp417.xml"/><Relationship Id="rId64" Type="http://schemas.openxmlformats.org/officeDocument/2006/relationships/ctrlProp" Target="../ctrlProps/ctrlProp425.xml"/><Relationship Id="rId69" Type="http://schemas.openxmlformats.org/officeDocument/2006/relationships/ctrlProp" Target="../ctrlProps/ctrlProp430.xml"/><Relationship Id="rId8" Type="http://schemas.openxmlformats.org/officeDocument/2006/relationships/ctrlProp" Target="../ctrlProps/ctrlProp369.xml"/><Relationship Id="rId51" Type="http://schemas.openxmlformats.org/officeDocument/2006/relationships/ctrlProp" Target="../ctrlProps/ctrlProp412.xml"/><Relationship Id="rId72" Type="http://schemas.openxmlformats.org/officeDocument/2006/relationships/ctrlProp" Target="../ctrlProps/ctrlProp433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373.xml"/><Relationship Id="rId17" Type="http://schemas.openxmlformats.org/officeDocument/2006/relationships/ctrlProp" Target="../ctrlProps/ctrlProp378.xml"/><Relationship Id="rId25" Type="http://schemas.openxmlformats.org/officeDocument/2006/relationships/ctrlProp" Target="../ctrlProps/ctrlProp386.xml"/><Relationship Id="rId33" Type="http://schemas.openxmlformats.org/officeDocument/2006/relationships/ctrlProp" Target="../ctrlProps/ctrlProp394.xml"/><Relationship Id="rId38" Type="http://schemas.openxmlformats.org/officeDocument/2006/relationships/ctrlProp" Target="../ctrlProps/ctrlProp399.xml"/><Relationship Id="rId46" Type="http://schemas.openxmlformats.org/officeDocument/2006/relationships/ctrlProp" Target="../ctrlProps/ctrlProp407.xml"/><Relationship Id="rId59" Type="http://schemas.openxmlformats.org/officeDocument/2006/relationships/ctrlProp" Target="../ctrlProps/ctrlProp420.xml"/><Relationship Id="rId67" Type="http://schemas.openxmlformats.org/officeDocument/2006/relationships/ctrlProp" Target="../ctrlProps/ctrlProp428.xml"/><Relationship Id="rId20" Type="http://schemas.openxmlformats.org/officeDocument/2006/relationships/ctrlProp" Target="../ctrlProps/ctrlProp381.xml"/><Relationship Id="rId41" Type="http://schemas.openxmlformats.org/officeDocument/2006/relationships/ctrlProp" Target="../ctrlProps/ctrlProp402.xml"/><Relationship Id="rId54" Type="http://schemas.openxmlformats.org/officeDocument/2006/relationships/ctrlProp" Target="../ctrlProps/ctrlProp415.xml"/><Relationship Id="rId62" Type="http://schemas.openxmlformats.org/officeDocument/2006/relationships/ctrlProp" Target="../ctrlProps/ctrlProp423.xml"/><Relationship Id="rId70" Type="http://schemas.openxmlformats.org/officeDocument/2006/relationships/ctrlProp" Target="../ctrlProps/ctrlProp431.xml"/><Relationship Id="rId75" Type="http://schemas.openxmlformats.org/officeDocument/2006/relationships/ctrlProp" Target="../ctrlProps/ctrlProp43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67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60.xml"/><Relationship Id="rId117" Type="http://schemas.openxmlformats.org/officeDocument/2006/relationships/ctrlProp" Target="../ctrlProps/ctrlProp551.xml"/><Relationship Id="rId21" Type="http://schemas.openxmlformats.org/officeDocument/2006/relationships/ctrlProp" Target="../ctrlProps/ctrlProp455.xml"/><Relationship Id="rId42" Type="http://schemas.openxmlformats.org/officeDocument/2006/relationships/ctrlProp" Target="../ctrlProps/ctrlProp476.xml"/><Relationship Id="rId47" Type="http://schemas.openxmlformats.org/officeDocument/2006/relationships/ctrlProp" Target="../ctrlProps/ctrlProp481.xml"/><Relationship Id="rId63" Type="http://schemas.openxmlformats.org/officeDocument/2006/relationships/ctrlProp" Target="../ctrlProps/ctrlProp497.xml"/><Relationship Id="rId68" Type="http://schemas.openxmlformats.org/officeDocument/2006/relationships/ctrlProp" Target="../ctrlProps/ctrlProp502.xml"/><Relationship Id="rId84" Type="http://schemas.openxmlformats.org/officeDocument/2006/relationships/ctrlProp" Target="../ctrlProps/ctrlProp518.xml"/><Relationship Id="rId89" Type="http://schemas.openxmlformats.org/officeDocument/2006/relationships/ctrlProp" Target="../ctrlProps/ctrlProp523.xml"/><Relationship Id="rId112" Type="http://schemas.openxmlformats.org/officeDocument/2006/relationships/ctrlProp" Target="../ctrlProps/ctrlProp546.xml"/><Relationship Id="rId16" Type="http://schemas.openxmlformats.org/officeDocument/2006/relationships/ctrlProp" Target="../ctrlProps/ctrlProp450.xml"/><Relationship Id="rId107" Type="http://schemas.openxmlformats.org/officeDocument/2006/relationships/ctrlProp" Target="../ctrlProps/ctrlProp541.xml"/><Relationship Id="rId11" Type="http://schemas.openxmlformats.org/officeDocument/2006/relationships/ctrlProp" Target="../ctrlProps/ctrlProp445.xml"/><Relationship Id="rId24" Type="http://schemas.openxmlformats.org/officeDocument/2006/relationships/ctrlProp" Target="../ctrlProps/ctrlProp458.xml"/><Relationship Id="rId32" Type="http://schemas.openxmlformats.org/officeDocument/2006/relationships/ctrlProp" Target="../ctrlProps/ctrlProp466.xml"/><Relationship Id="rId37" Type="http://schemas.openxmlformats.org/officeDocument/2006/relationships/ctrlProp" Target="../ctrlProps/ctrlProp471.xml"/><Relationship Id="rId40" Type="http://schemas.openxmlformats.org/officeDocument/2006/relationships/ctrlProp" Target="../ctrlProps/ctrlProp474.xml"/><Relationship Id="rId45" Type="http://schemas.openxmlformats.org/officeDocument/2006/relationships/ctrlProp" Target="../ctrlProps/ctrlProp479.xml"/><Relationship Id="rId53" Type="http://schemas.openxmlformats.org/officeDocument/2006/relationships/ctrlProp" Target="../ctrlProps/ctrlProp487.xml"/><Relationship Id="rId58" Type="http://schemas.openxmlformats.org/officeDocument/2006/relationships/ctrlProp" Target="../ctrlProps/ctrlProp492.xml"/><Relationship Id="rId66" Type="http://schemas.openxmlformats.org/officeDocument/2006/relationships/ctrlProp" Target="../ctrlProps/ctrlProp500.xml"/><Relationship Id="rId74" Type="http://schemas.openxmlformats.org/officeDocument/2006/relationships/ctrlProp" Target="../ctrlProps/ctrlProp508.xml"/><Relationship Id="rId79" Type="http://schemas.openxmlformats.org/officeDocument/2006/relationships/ctrlProp" Target="../ctrlProps/ctrlProp513.xml"/><Relationship Id="rId87" Type="http://schemas.openxmlformats.org/officeDocument/2006/relationships/ctrlProp" Target="../ctrlProps/ctrlProp521.xml"/><Relationship Id="rId102" Type="http://schemas.openxmlformats.org/officeDocument/2006/relationships/ctrlProp" Target="../ctrlProps/ctrlProp536.xml"/><Relationship Id="rId110" Type="http://schemas.openxmlformats.org/officeDocument/2006/relationships/ctrlProp" Target="../ctrlProps/ctrlProp544.xml"/><Relationship Id="rId115" Type="http://schemas.openxmlformats.org/officeDocument/2006/relationships/ctrlProp" Target="../ctrlProps/ctrlProp549.xml"/><Relationship Id="rId5" Type="http://schemas.openxmlformats.org/officeDocument/2006/relationships/ctrlProp" Target="../ctrlProps/ctrlProp439.xml"/><Relationship Id="rId61" Type="http://schemas.openxmlformats.org/officeDocument/2006/relationships/ctrlProp" Target="../ctrlProps/ctrlProp495.xml"/><Relationship Id="rId82" Type="http://schemas.openxmlformats.org/officeDocument/2006/relationships/ctrlProp" Target="../ctrlProps/ctrlProp516.xml"/><Relationship Id="rId90" Type="http://schemas.openxmlformats.org/officeDocument/2006/relationships/ctrlProp" Target="../ctrlProps/ctrlProp524.xml"/><Relationship Id="rId95" Type="http://schemas.openxmlformats.org/officeDocument/2006/relationships/ctrlProp" Target="../ctrlProps/ctrlProp529.xml"/><Relationship Id="rId19" Type="http://schemas.openxmlformats.org/officeDocument/2006/relationships/ctrlProp" Target="../ctrlProps/ctrlProp453.xml"/><Relationship Id="rId14" Type="http://schemas.openxmlformats.org/officeDocument/2006/relationships/ctrlProp" Target="../ctrlProps/ctrlProp448.xml"/><Relationship Id="rId22" Type="http://schemas.openxmlformats.org/officeDocument/2006/relationships/ctrlProp" Target="../ctrlProps/ctrlProp456.xml"/><Relationship Id="rId27" Type="http://schemas.openxmlformats.org/officeDocument/2006/relationships/ctrlProp" Target="../ctrlProps/ctrlProp461.xml"/><Relationship Id="rId30" Type="http://schemas.openxmlformats.org/officeDocument/2006/relationships/ctrlProp" Target="../ctrlProps/ctrlProp464.xml"/><Relationship Id="rId35" Type="http://schemas.openxmlformats.org/officeDocument/2006/relationships/ctrlProp" Target="../ctrlProps/ctrlProp469.xml"/><Relationship Id="rId43" Type="http://schemas.openxmlformats.org/officeDocument/2006/relationships/ctrlProp" Target="../ctrlProps/ctrlProp477.xml"/><Relationship Id="rId48" Type="http://schemas.openxmlformats.org/officeDocument/2006/relationships/ctrlProp" Target="../ctrlProps/ctrlProp482.xml"/><Relationship Id="rId56" Type="http://schemas.openxmlformats.org/officeDocument/2006/relationships/ctrlProp" Target="../ctrlProps/ctrlProp490.xml"/><Relationship Id="rId64" Type="http://schemas.openxmlformats.org/officeDocument/2006/relationships/ctrlProp" Target="../ctrlProps/ctrlProp498.xml"/><Relationship Id="rId69" Type="http://schemas.openxmlformats.org/officeDocument/2006/relationships/ctrlProp" Target="../ctrlProps/ctrlProp503.xml"/><Relationship Id="rId77" Type="http://schemas.openxmlformats.org/officeDocument/2006/relationships/ctrlProp" Target="../ctrlProps/ctrlProp511.xml"/><Relationship Id="rId100" Type="http://schemas.openxmlformats.org/officeDocument/2006/relationships/ctrlProp" Target="../ctrlProps/ctrlProp534.xml"/><Relationship Id="rId105" Type="http://schemas.openxmlformats.org/officeDocument/2006/relationships/ctrlProp" Target="../ctrlProps/ctrlProp539.xml"/><Relationship Id="rId113" Type="http://schemas.openxmlformats.org/officeDocument/2006/relationships/ctrlProp" Target="../ctrlProps/ctrlProp547.xml"/><Relationship Id="rId8" Type="http://schemas.openxmlformats.org/officeDocument/2006/relationships/ctrlProp" Target="../ctrlProps/ctrlProp442.xml"/><Relationship Id="rId51" Type="http://schemas.openxmlformats.org/officeDocument/2006/relationships/ctrlProp" Target="../ctrlProps/ctrlProp485.xml"/><Relationship Id="rId72" Type="http://schemas.openxmlformats.org/officeDocument/2006/relationships/ctrlProp" Target="../ctrlProps/ctrlProp506.xml"/><Relationship Id="rId80" Type="http://schemas.openxmlformats.org/officeDocument/2006/relationships/ctrlProp" Target="../ctrlProps/ctrlProp514.xml"/><Relationship Id="rId85" Type="http://schemas.openxmlformats.org/officeDocument/2006/relationships/ctrlProp" Target="../ctrlProps/ctrlProp519.xml"/><Relationship Id="rId93" Type="http://schemas.openxmlformats.org/officeDocument/2006/relationships/ctrlProp" Target="../ctrlProps/ctrlProp527.xml"/><Relationship Id="rId98" Type="http://schemas.openxmlformats.org/officeDocument/2006/relationships/ctrlProp" Target="../ctrlProps/ctrlProp532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446.xml"/><Relationship Id="rId17" Type="http://schemas.openxmlformats.org/officeDocument/2006/relationships/ctrlProp" Target="../ctrlProps/ctrlProp451.xml"/><Relationship Id="rId25" Type="http://schemas.openxmlformats.org/officeDocument/2006/relationships/ctrlProp" Target="../ctrlProps/ctrlProp459.xml"/><Relationship Id="rId33" Type="http://schemas.openxmlformats.org/officeDocument/2006/relationships/ctrlProp" Target="../ctrlProps/ctrlProp467.xml"/><Relationship Id="rId38" Type="http://schemas.openxmlformats.org/officeDocument/2006/relationships/ctrlProp" Target="../ctrlProps/ctrlProp472.xml"/><Relationship Id="rId46" Type="http://schemas.openxmlformats.org/officeDocument/2006/relationships/ctrlProp" Target="../ctrlProps/ctrlProp480.xml"/><Relationship Id="rId59" Type="http://schemas.openxmlformats.org/officeDocument/2006/relationships/ctrlProp" Target="../ctrlProps/ctrlProp493.xml"/><Relationship Id="rId67" Type="http://schemas.openxmlformats.org/officeDocument/2006/relationships/ctrlProp" Target="../ctrlProps/ctrlProp501.xml"/><Relationship Id="rId103" Type="http://schemas.openxmlformats.org/officeDocument/2006/relationships/ctrlProp" Target="../ctrlProps/ctrlProp537.xml"/><Relationship Id="rId108" Type="http://schemas.openxmlformats.org/officeDocument/2006/relationships/ctrlProp" Target="../ctrlProps/ctrlProp542.xml"/><Relationship Id="rId116" Type="http://schemas.openxmlformats.org/officeDocument/2006/relationships/ctrlProp" Target="../ctrlProps/ctrlProp550.xml"/><Relationship Id="rId20" Type="http://schemas.openxmlformats.org/officeDocument/2006/relationships/ctrlProp" Target="../ctrlProps/ctrlProp454.xml"/><Relationship Id="rId41" Type="http://schemas.openxmlformats.org/officeDocument/2006/relationships/ctrlProp" Target="../ctrlProps/ctrlProp475.xml"/><Relationship Id="rId54" Type="http://schemas.openxmlformats.org/officeDocument/2006/relationships/ctrlProp" Target="../ctrlProps/ctrlProp488.xml"/><Relationship Id="rId62" Type="http://schemas.openxmlformats.org/officeDocument/2006/relationships/ctrlProp" Target="../ctrlProps/ctrlProp496.xml"/><Relationship Id="rId70" Type="http://schemas.openxmlformats.org/officeDocument/2006/relationships/ctrlProp" Target="../ctrlProps/ctrlProp504.xml"/><Relationship Id="rId75" Type="http://schemas.openxmlformats.org/officeDocument/2006/relationships/ctrlProp" Target="../ctrlProps/ctrlProp509.xml"/><Relationship Id="rId83" Type="http://schemas.openxmlformats.org/officeDocument/2006/relationships/ctrlProp" Target="../ctrlProps/ctrlProp517.xml"/><Relationship Id="rId88" Type="http://schemas.openxmlformats.org/officeDocument/2006/relationships/ctrlProp" Target="../ctrlProps/ctrlProp522.xml"/><Relationship Id="rId91" Type="http://schemas.openxmlformats.org/officeDocument/2006/relationships/ctrlProp" Target="../ctrlProps/ctrlProp525.xml"/><Relationship Id="rId96" Type="http://schemas.openxmlformats.org/officeDocument/2006/relationships/ctrlProp" Target="../ctrlProps/ctrlProp530.xml"/><Relationship Id="rId111" Type="http://schemas.openxmlformats.org/officeDocument/2006/relationships/ctrlProp" Target="../ctrlProps/ctrlProp54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40.xml"/><Relationship Id="rId15" Type="http://schemas.openxmlformats.org/officeDocument/2006/relationships/ctrlProp" Target="../ctrlProps/ctrlProp449.xml"/><Relationship Id="rId23" Type="http://schemas.openxmlformats.org/officeDocument/2006/relationships/ctrlProp" Target="../ctrlProps/ctrlProp457.xml"/><Relationship Id="rId28" Type="http://schemas.openxmlformats.org/officeDocument/2006/relationships/ctrlProp" Target="../ctrlProps/ctrlProp462.xml"/><Relationship Id="rId36" Type="http://schemas.openxmlformats.org/officeDocument/2006/relationships/ctrlProp" Target="../ctrlProps/ctrlProp470.xml"/><Relationship Id="rId49" Type="http://schemas.openxmlformats.org/officeDocument/2006/relationships/ctrlProp" Target="../ctrlProps/ctrlProp483.xml"/><Relationship Id="rId57" Type="http://schemas.openxmlformats.org/officeDocument/2006/relationships/ctrlProp" Target="../ctrlProps/ctrlProp491.xml"/><Relationship Id="rId106" Type="http://schemas.openxmlformats.org/officeDocument/2006/relationships/ctrlProp" Target="../ctrlProps/ctrlProp540.xml"/><Relationship Id="rId114" Type="http://schemas.openxmlformats.org/officeDocument/2006/relationships/ctrlProp" Target="../ctrlProps/ctrlProp548.xml"/><Relationship Id="rId10" Type="http://schemas.openxmlformats.org/officeDocument/2006/relationships/ctrlProp" Target="../ctrlProps/ctrlProp444.xml"/><Relationship Id="rId31" Type="http://schemas.openxmlformats.org/officeDocument/2006/relationships/ctrlProp" Target="../ctrlProps/ctrlProp465.xml"/><Relationship Id="rId44" Type="http://schemas.openxmlformats.org/officeDocument/2006/relationships/ctrlProp" Target="../ctrlProps/ctrlProp478.xml"/><Relationship Id="rId52" Type="http://schemas.openxmlformats.org/officeDocument/2006/relationships/ctrlProp" Target="../ctrlProps/ctrlProp486.xml"/><Relationship Id="rId60" Type="http://schemas.openxmlformats.org/officeDocument/2006/relationships/ctrlProp" Target="../ctrlProps/ctrlProp494.xml"/><Relationship Id="rId65" Type="http://schemas.openxmlformats.org/officeDocument/2006/relationships/ctrlProp" Target="../ctrlProps/ctrlProp499.xml"/><Relationship Id="rId73" Type="http://schemas.openxmlformats.org/officeDocument/2006/relationships/ctrlProp" Target="../ctrlProps/ctrlProp507.xml"/><Relationship Id="rId78" Type="http://schemas.openxmlformats.org/officeDocument/2006/relationships/ctrlProp" Target="../ctrlProps/ctrlProp512.xml"/><Relationship Id="rId81" Type="http://schemas.openxmlformats.org/officeDocument/2006/relationships/ctrlProp" Target="../ctrlProps/ctrlProp515.xml"/><Relationship Id="rId86" Type="http://schemas.openxmlformats.org/officeDocument/2006/relationships/ctrlProp" Target="../ctrlProps/ctrlProp520.xml"/><Relationship Id="rId94" Type="http://schemas.openxmlformats.org/officeDocument/2006/relationships/ctrlProp" Target="../ctrlProps/ctrlProp528.xml"/><Relationship Id="rId99" Type="http://schemas.openxmlformats.org/officeDocument/2006/relationships/ctrlProp" Target="../ctrlProps/ctrlProp533.xml"/><Relationship Id="rId101" Type="http://schemas.openxmlformats.org/officeDocument/2006/relationships/ctrlProp" Target="../ctrlProps/ctrlProp535.xml"/><Relationship Id="rId4" Type="http://schemas.openxmlformats.org/officeDocument/2006/relationships/ctrlProp" Target="../ctrlProps/ctrlProp438.xml"/><Relationship Id="rId9" Type="http://schemas.openxmlformats.org/officeDocument/2006/relationships/ctrlProp" Target="../ctrlProps/ctrlProp443.xml"/><Relationship Id="rId13" Type="http://schemas.openxmlformats.org/officeDocument/2006/relationships/ctrlProp" Target="../ctrlProps/ctrlProp447.xml"/><Relationship Id="rId18" Type="http://schemas.openxmlformats.org/officeDocument/2006/relationships/ctrlProp" Target="../ctrlProps/ctrlProp452.xml"/><Relationship Id="rId39" Type="http://schemas.openxmlformats.org/officeDocument/2006/relationships/ctrlProp" Target="../ctrlProps/ctrlProp473.xml"/><Relationship Id="rId109" Type="http://schemas.openxmlformats.org/officeDocument/2006/relationships/ctrlProp" Target="../ctrlProps/ctrlProp543.xml"/><Relationship Id="rId34" Type="http://schemas.openxmlformats.org/officeDocument/2006/relationships/ctrlProp" Target="../ctrlProps/ctrlProp468.xml"/><Relationship Id="rId50" Type="http://schemas.openxmlformats.org/officeDocument/2006/relationships/ctrlProp" Target="../ctrlProps/ctrlProp484.xml"/><Relationship Id="rId55" Type="http://schemas.openxmlformats.org/officeDocument/2006/relationships/ctrlProp" Target="../ctrlProps/ctrlProp489.xml"/><Relationship Id="rId76" Type="http://schemas.openxmlformats.org/officeDocument/2006/relationships/ctrlProp" Target="../ctrlProps/ctrlProp510.xml"/><Relationship Id="rId97" Type="http://schemas.openxmlformats.org/officeDocument/2006/relationships/ctrlProp" Target="../ctrlProps/ctrlProp531.xml"/><Relationship Id="rId104" Type="http://schemas.openxmlformats.org/officeDocument/2006/relationships/ctrlProp" Target="../ctrlProps/ctrlProp538.xml"/><Relationship Id="rId7" Type="http://schemas.openxmlformats.org/officeDocument/2006/relationships/ctrlProp" Target="../ctrlProps/ctrlProp441.xml"/><Relationship Id="rId71" Type="http://schemas.openxmlformats.org/officeDocument/2006/relationships/ctrlProp" Target="../ctrlProps/ctrlProp505.xml"/><Relationship Id="rId92" Type="http://schemas.openxmlformats.org/officeDocument/2006/relationships/ctrlProp" Target="../ctrlProps/ctrlProp526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4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57"/>
  <sheetViews>
    <sheetView tabSelected="1" view="pageLayout" zoomScaleNormal="100" workbookViewId="0">
      <selection activeCell="C10" sqref="C10"/>
    </sheetView>
  </sheetViews>
  <sheetFormatPr baseColWidth="10" defaultRowHeight="15" x14ac:dyDescent="0.25"/>
  <cols>
    <col min="1" max="1" width="3.7109375" style="19" customWidth="1"/>
    <col min="2" max="2" width="37" style="19" customWidth="1"/>
    <col min="3" max="3" width="57.28515625" style="19" customWidth="1"/>
    <col min="4" max="16384" width="11.42578125" style="19"/>
  </cols>
  <sheetData>
    <row r="1" spans="1:4" x14ac:dyDescent="0.25">
      <c r="A1" s="18"/>
      <c r="B1" s="18"/>
      <c r="C1" s="18"/>
      <c r="D1" s="18"/>
    </row>
    <row r="2" spans="1:4" x14ac:dyDescent="0.25">
      <c r="A2" s="18"/>
      <c r="B2" s="105" t="s">
        <v>564</v>
      </c>
      <c r="C2" s="105"/>
      <c r="D2" s="18"/>
    </row>
    <row r="3" spans="1:4" ht="23.25" x14ac:dyDescent="0.35">
      <c r="A3" s="18"/>
      <c r="B3" s="106" t="s">
        <v>566</v>
      </c>
      <c r="C3" s="106"/>
      <c r="D3" s="18"/>
    </row>
    <row r="4" spans="1:4" x14ac:dyDescent="0.25">
      <c r="A4" s="18"/>
      <c r="B4" s="105" t="s">
        <v>565</v>
      </c>
      <c r="C4" s="105"/>
      <c r="D4" s="18"/>
    </row>
    <row r="6" spans="1:4" x14ac:dyDescent="0.25">
      <c r="B6" s="9" t="s">
        <v>36</v>
      </c>
      <c r="C6" s="20" t="s">
        <v>323</v>
      </c>
    </row>
    <row r="7" spans="1:4" x14ac:dyDescent="0.25">
      <c r="B7" s="24" t="s">
        <v>37</v>
      </c>
      <c r="C7" s="3"/>
    </row>
    <row r="8" spans="1:4" x14ac:dyDescent="0.25">
      <c r="B8" s="24" t="s">
        <v>38</v>
      </c>
      <c r="C8" s="3"/>
    </row>
    <row r="9" spans="1:4" x14ac:dyDescent="0.25">
      <c r="B9" s="24" t="s">
        <v>39</v>
      </c>
      <c r="C9" s="3"/>
    </row>
    <row r="10" spans="1:4" x14ac:dyDescent="0.25">
      <c r="B10" s="24" t="s">
        <v>40</v>
      </c>
      <c r="C10" s="3"/>
    </row>
    <row r="11" spans="1:4" x14ac:dyDescent="0.25">
      <c r="B11" s="10"/>
      <c r="C11" s="21"/>
    </row>
    <row r="12" spans="1:4" x14ac:dyDescent="0.25">
      <c r="B12" s="9" t="s">
        <v>67</v>
      </c>
      <c r="C12" s="21"/>
    </row>
    <row r="13" spans="1:4" x14ac:dyDescent="0.25">
      <c r="B13" s="24" t="s">
        <v>41</v>
      </c>
      <c r="C13" s="3"/>
    </row>
    <row r="14" spans="1:4" x14ac:dyDescent="0.25">
      <c r="B14" s="24" t="s">
        <v>42</v>
      </c>
      <c r="C14" s="3"/>
    </row>
    <row r="15" spans="1:4" x14ac:dyDescent="0.25">
      <c r="B15" s="24" t="s">
        <v>43</v>
      </c>
      <c r="C15" s="3"/>
    </row>
    <row r="16" spans="1:4" x14ac:dyDescent="0.25">
      <c r="B16" s="10"/>
      <c r="C16" s="21"/>
    </row>
    <row r="17" spans="2:4" x14ac:dyDescent="0.25">
      <c r="B17" s="9" t="s">
        <v>44</v>
      </c>
      <c r="C17" s="21"/>
    </row>
    <row r="18" spans="2:4" x14ac:dyDescent="0.25">
      <c r="B18" s="10" t="s">
        <v>45</v>
      </c>
      <c r="C18" s="21"/>
    </row>
    <row r="19" spans="2:4" ht="30" x14ac:dyDescent="0.25">
      <c r="B19" s="25" t="s">
        <v>51</v>
      </c>
      <c r="C19" s="3"/>
    </row>
    <row r="20" spans="2:4" x14ac:dyDescent="0.25">
      <c r="B20" s="24" t="s">
        <v>46</v>
      </c>
      <c r="C20" s="3"/>
    </row>
    <row r="21" spans="2:4" ht="15.75" x14ac:dyDescent="0.25">
      <c r="B21" s="10"/>
      <c r="C21" s="22"/>
      <c r="D21" s="22"/>
    </row>
    <row r="22" spans="2:4" x14ac:dyDescent="0.25">
      <c r="B22" s="10"/>
    </row>
    <row r="23" spans="2:4" x14ac:dyDescent="0.25">
      <c r="B23" s="10" t="s">
        <v>47</v>
      </c>
    </row>
    <row r="24" spans="2:4" x14ac:dyDescent="0.25">
      <c r="B24" s="24" t="s">
        <v>48</v>
      </c>
      <c r="C24" s="3"/>
    </row>
    <row r="25" spans="2:4" x14ac:dyDescent="0.25">
      <c r="B25" s="24" t="s">
        <v>49</v>
      </c>
      <c r="C25" s="3"/>
    </row>
    <row r="26" spans="2:4" x14ac:dyDescent="0.25">
      <c r="B26" s="17"/>
    </row>
    <row r="27" spans="2:4" x14ac:dyDescent="0.25">
      <c r="B27" s="9" t="s">
        <v>50</v>
      </c>
    </row>
    <row r="28" spans="2:4" x14ac:dyDescent="0.25">
      <c r="B28" s="10" t="s">
        <v>59</v>
      </c>
    </row>
    <row r="29" spans="2:4" x14ac:dyDescent="0.25">
      <c r="B29" s="26" t="s">
        <v>52</v>
      </c>
    </row>
    <row r="30" spans="2:4" x14ac:dyDescent="0.25">
      <c r="B30" s="27" t="s">
        <v>53</v>
      </c>
    </row>
    <row r="31" spans="2:4" x14ac:dyDescent="0.25">
      <c r="B31" s="27" t="s">
        <v>54</v>
      </c>
    </row>
    <row r="32" spans="2:4" x14ac:dyDescent="0.25">
      <c r="B32" s="26" t="s">
        <v>55</v>
      </c>
    </row>
    <row r="33" spans="1:4" x14ac:dyDescent="0.25">
      <c r="B33" s="27" t="s">
        <v>53</v>
      </c>
    </row>
    <row r="34" spans="1:4" x14ac:dyDescent="0.25">
      <c r="B34" s="27" t="s">
        <v>54</v>
      </c>
    </row>
    <row r="35" spans="1:4" x14ac:dyDescent="0.25">
      <c r="B35" s="26" t="s">
        <v>56</v>
      </c>
    </row>
    <row r="36" spans="1:4" x14ac:dyDescent="0.25">
      <c r="B36" s="10"/>
    </row>
    <row r="37" spans="1:4" x14ac:dyDescent="0.25">
      <c r="B37" s="10" t="s">
        <v>60</v>
      </c>
    </row>
    <row r="38" spans="1:4" x14ac:dyDescent="0.25">
      <c r="B38" s="26" t="s">
        <v>57</v>
      </c>
    </row>
    <row r="39" spans="1:4" x14ac:dyDescent="0.25">
      <c r="B39" s="28" t="s">
        <v>58</v>
      </c>
    </row>
    <row r="40" spans="1:4" x14ac:dyDescent="0.25">
      <c r="B40" s="17"/>
    </row>
    <row r="41" spans="1:4" x14ac:dyDescent="0.25">
      <c r="A41" s="18"/>
      <c r="B41" s="18" t="s">
        <v>559</v>
      </c>
      <c r="C41" s="18"/>
      <c r="D41" s="18"/>
    </row>
    <row r="42" spans="1:4" x14ac:dyDescent="0.25">
      <c r="A42" s="18"/>
      <c r="B42" s="18"/>
      <c r="C42" s="18" t="s">
        <v>61</v>
      </c>
      <c r="D42" s="18"/>
    </row>
    <row r="43" spans="1:4" x14ac:dyDescent="0.25">
      <c r="A43" s="18"/>
      <c r="B43" s="18"/>
      <c r="C43" s="18" t="s">
        <v>561</v>
      </c>
      <c r="D43" s="18"/>
    </row>
    <row r="44" spans="1:4" x14ac:dyDescent="0.25">
      <c r="A44" s="18"/>
      <c r="B44" s="18"/>
      <c r="C44" s="18" t="s">
        <v>562</v>
      </c>
      <c r="D44" s="18"/>
    </row>
    <row r="45" spans="1:4" x14ac:dyDescent="0.25">
      <c r="A45" s="18"/>
      <c r="B45" s="18"/>
      <c r="C45" s="18" t="s">
        <v>563</v>
      </c>
      <c r="D45" s="18"/>
    </row>
    <row r="46" spans="1:4" x14ac:dyDescent="0.25">
      <c r="A46" s="18"/>
      <c r="B46" s="18"/>
      <c r="C46" s="18" t="s">
        <v>557</v>
      </c>
      <c r="D46" s="18"/>
    </row>
    <row r="47" spans="1:4" x14ac:dyDescent="0.25">
      <c r="A47" s="18"/>
      <c r="B47" s="18"/>
      <c r="C47" s="18" t="s">
        <v>558</v>
      </c>
      <c r="D47" s="18"/>
    </row>
    <row r="48" spans="1:4" x14ac:dyDescent="0.25">
      <c r="A48" s="18"/>
      <c r="B48" s="88" t="s">
        <v>560</v>
      </c>
      <c r="C48" s="18"/>
      <c r="D48" s="18"/>
    </row>
    <row r="49" spans="1:4" x14ac:dyDescent="0.25">
      <c r="A49" s="18"/>
      <c r="B49" s="18"/>
      <c r="C49" s="18"/>
      <c r="D49" s="18"/>
    </row>
    <row r="51" spans="1:4" x14ac:dyDescent="0.25">
      <c r="B51" s="20"/>
    </row>
    <row r="52" spans="1:4" x14ac:dyDescent="0.25">
      <c r="B52" s="17"/>
      <c r="C52" s="17"/>
    </row>
    <row r="53" spans="1:4" ht="45" x14ac:dyDescent="0.25">
      <c r="B53" s="17"/>
      <c r="C53" s="29" t="s">
        <v>535</v>
      </c>
    </row>
    <row r="54" spans="1:4" x14ac:dyDescent="0.25">
      <c r="B54" s="17"/>
      <c r="C54" s="30"/>
    </row>
    <row r="55" spans="1:4" x14ac:dyDescent="0.25">
      <c r="B55" s="31" t="s">
        <v>513</v>
      </c>
      <c r="C55" s="17"/>
    </row>
    <row r="56" spans="1:4" ht="30" x14ac:dyDescent="0.25">
      <c r="B56" s="32" t="s">
        <v>514</v>
      </c>
      <c r="C56" s="30" t="s">
        <v>516</v>
      </c>
    </row>
    <row r="57" spans="1:4" ht="30" x14ac:dyDescent="0.25">
      <c r="B57" s="32" t="s">
        <v>515</v>
      </c>
      <c r="C57" s="30" t="s">
        <v>517</v>
      </c>
    </row>
  </sheetData>
  <sheetProtection password="FC0A" sheet="1" objects="1" scenarios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79" orientation="portrait" r:id="rId1"/>
  <headerFooter>
    <oddHeader>&amp;C&amp;"-,Fett"&amp;12Deutscher Telematik Preis 2018</oddHead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28</xdr:row>
                    <xdr:rowOff>180975</xdr:rowOff>
                  </from>
                  <to>
                    <xdr:col>1</xdr:col>
                    <xdr:colOff>876300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180975</xdr:rowOff>
                  </from>
                  <to>
                    <xdr:col>1</xdr:col>
                    <xdr:colOff>876300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heck Box 5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1</xdr:col>
                    <xdr:colOff>219075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heck Box 6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31</xdr:row>
                    <xdr:rowOff>171450</xdr:rowOff>
                  </from>
                  <to>
                    <xdr:col>1</xdr:col>
                    <xdr:colOff>876300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Check Box 7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180975</xdr:rowOff>
                  </from>
                  <to>
                    <xdr:col>1</xdr:col>
                    <xdr:colOff>876300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</xdr:col>
                    <xdr:colOff>219075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0</xdr:rowOff>
                  </from>
                  <to>
                    <xdr:col>1</xdr:col>
                    <xdr:colOff>219075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1</xdr:col>
                    <xdr:colOff>219075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180975</xdr:rowOff>
                  </from>
                  <to>
                    <xdr:col>1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3" name="Check Box 18">
              <controlPr defaultSize="0" autoFill="0" autoLine="0" autoPict="0">
                <anchor moveWithCells="1">
                  <from>
                    <xdr:col>1</xdr:col>
                    <xdr:colOff>2209800</xdr:colOff>
                    <xdr:row>52</xdr:row>
                    <xdr:rowOff>19050</xdr:rowOff>
                  </from>
                  <to>
                    <xdr:col>1</xdr:col>
                    <xdr:colOff>2628900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4" name="Check Box 19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40</xdr:row>
                    <xdr:rowOff>180975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15" name="Check Box 20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41</xdr:row>
                    <xdr:rowOff>180975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6" name="Check Box 21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42</xdr:row>
                    <xdr:rowOff>180975</xdr:rowOff>
                  </from>
                  <to>
                    <xdr:col>2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7" name="Check Box 22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43</xdr:row>
                    <xdr:rowOff>171450</xdr:rowOff>
                  </from>
                  <to>
                    <xdr:col>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18" name="Check Box 24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44</xdr:row>
                    <xdr:rowOff>171450</xdr:rowOff>
                  </from>
                  <to>
                    <xdr:col>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9" name="Check Box 25">
              <controlPr locked="0" defaultSize="0" autoFill="0" autoLine="0" autoPict="0">
                <anchor moveWithCells="1">
                  <from>
                    <xdr:col>1</xdr:col>
                    <xdr:colOff>2228850</xdr:colOff>
                    <xdr:row>45</xdr:row>
                    <xdr:rowOff>171450</xdr:rowOff>
                  </from>
                  <to>
                    <xdr:col>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0"/>
  <sheetViews>
    <sheetView zoomScaleNormal="100" workbookViewId="0">
      <selection activeCell="J10" sqref="J10"/>
    </sheetView>
  </sheetViews>
  <sheetFormatPr baseColWidth="10" defaultRowHeight="15" x14ac:dyDescent="0.25"/>
  <cols>
    <col min="1" max="1" width="3.7109375" style="19" customWidth="1"/>
    <col min="2" max="4" width="12.7109375" style="19" customWidth="1"/>
    <col min="5" max="5" width="19.7109375" style="19" customWidth="1"/>
    <col min="6" max="16384" width="11.42578125" style="19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39" customHeight="1" x14ac:dyDescent="0.25">
      <c r="A2" s="18"/>
      <c r="B2" s="112" t="s">
        <v>134</v>
      </c>
      <c r="C2" s="112"/>
      <c r="D2" s="112"/>
      <c r="E2" s="112"/>
      <c r="F2" s="113"/>
      <c r="G2" s="113"/>
    </row>
    <row r="3" spans="1:7" ht="39" customHeight="1" x14ac:dyDescent="0.25">
      <c r="A3" s="18"/>
      <c r="B3" s="8" t="s">
        <v>63</v>
      </c>
      <c r="C3" s="114">
        <f>Stammdaten!$C$7</f>
        <v>0</v>
      </c>
      <c r="D3" s="115"/>
      <c r="E3" s="10" t="s">
        <v>64</v>
      </c>
      <c r="F3" s="114">
        <f>Stammdaten!$C$19</f>
        <v>0</v>
      </c>
      <c r="G3" s="115"/>
    </row>
    <row r="4" spans="1:7" ht="39" customHeight="1" x14ac:dyDescent="0.25">
      <c r="A4" s="18"/>
      <c r="B4" s="11"/>
      <c r="C4" s="12"/>
      <c r="D4" s="13"/>
      <c r="E4" s="8" t="s">
        <v>65</v>
      </c>
      <c r="F4" s="114">
        <f>Stammdaten!$C$24</f>
        <v>0</v>
      </c>
      <c r="G4" s="114"/>
    </row>
    <row r="5" spans="1:7" x14ac:dyDescent="0.25">
      <c r="A5" s="18"/>
      <c r="B5" s="18"/>
      <c r="C5" s="18"/>
      <c r="D5" s="18"/>
      <c r="E5" s="18"/>
      <c r="F5" s="18"/>
      <c r="G5" s="18"/>
    </row>
    <row r="6" spans="1:7" s="71" customFormat="1" ht="30" customHeight="1" x14ac:dyDescent="0.25">
      <c r="A6" s="10"/>
      <c r="B6" s="111" t="s">
        <v>135</v>
      </c>
      <c r="C6" s="111"/>
      <c r="D6" s="111"/>
      <c r="E6" s="111"/>
      <c r="F6" s="14" t="s">
        <v>136</v>
      </c>
      <c r="G6" s="10"/>
    </row>
    <row r="7" spans="1:7" s="71" customFormat="1" ht="30" customHeight="1" x14ac:dyDescent="0.25">
      <c r="A7" s="10"/>
      <c r="B7" s="107" t="s">
        <v>327</v>
      </c>
      <c r="C7" s="107"/>
      <c r="D7" s="107"/>
      <c r="E7" s="107"/>
      <c r="F7" s="15">
        <f>'Allg. Systemeigenschaften'!$K$216</f>
        <v>0</v>
      </c>
      <c r="G7" s="10"/>
    </row>
    <row r="8" spans="1:7" ht="27" customHeight="1" x14ac:dyDescent="0.25">
      <c r="A8" s="18"/>
      <c r="B8" s="107" t="s">
        <v>62</v>
      </c>
      <c r="C8" s="107"/>
      <c r="D8" s="107"/>
      <c r="E8" s="107"/>
      <c r="F8" s="16">
        <f>'Ortung&amp;Karten'!$K$105</f>
        <v>0</v>
      </c>
      <c r="G8" s="18"/>
    </row>
    <row r="9" spans="1:7" ht="27" customHeight="1" x14ac:dyDescent="0.25">
      <c r="A9" s="18"/>
      <c r="B9" s="107" t="s">
        <v>536</v>
      </c>
      <c r="C9" s="107"/>
      <c r="D9" s="107"/>
      <c r="E9" s="107"/>
      <c r="F9" s="16">
        <f>'Fahrzeugbez. Funktionen'!$K$134</f>
        <v>0</v>
      </c>
      <c r="G9" s="18"/>
    </row>
    <row r="10" spans="1:7" ht="27" customHeight="1" x14ac:dyDescent="0.25">
      <c r="A10" s="18"/>
      <c r="B10" s="110" t="s">
        <v>407</v>
      </c>
      <c r="C10" s="110"/>
      <c r="D10" s="110"/>
      <c r="E10" s="110"/>
      <c r="F10" s="16">
        <f>'Fahrerbez. Funktionen'!$K$86</f>
        <v>0</v>
      </c>
      <c r="G10" s="18"/>
    </row>
    <row r="11" spans="1:7" ht="27" customHeight="1" x14ac:dyDescent="0.25">
      <c r="A11" s="18"/>
      <c r="B11" s="110" t="s">
        <v>66</v>
      </c>
      <c r="C11" s="110"/>
      <c r="D11" s="110"/>
      <c r="E11" s="110"/>
      <c r="F11" s="16">
        <f>Geschäftsprozesse!$K$144</f>
        <v>0</v>
      </c>
      <c r="G11" s="18"/>
    </row>
    <row r="12" spans="1:7" x14ac:dyDescent="0.25">
      <c r="A12" s="18"/>
      <c r="B12" s="109"/>
      <c r="C12" s="109"/>
      <c r="D12" s="109"/>
      <c r="E12" s="109"/>
      <c r="F12" s="23"/>
      <c r="G12" s="18"/>
    </row>
    <row r="13" spans="1:7" x14ac:dyDescent="0.25">
      <c r="A13" s="18"/>
      <c r="B13" s="109"/>
      <c r="C13" s="109"/>
      <c r="D13" s="109"/>
      <c r="E13" s="109"/>
      <c r="F13" s="23"/>
      <c r="G13" s="18"/>
    </row>
    <row r="14" spans="1:7" x14ac:dyDescent="0.25">
      <c r="A14" s="18"/>
      <c r="B14" s="109"/>
      <c r="C14" s="109"/>
      <c r="D14" s="109"/>
      <c r="E14" s="109"/>
      <c r="F14" s="23"/>
      <c r="G14" s="18"/>
    </row>
    <row r="15" spans="1:7" x14ac:dyDescent="0.25">
      <c r="B15" s="108"/>
      <c r="C15" s="108"/>
      <c r="D15" s="108"/>
      <c r="E15" s="108"/>
      <c r="F15" s="87"/>
    </row>
    <row r="16" spans="1:7" x14ac:dyDescent="0.25">
      <c r="B16" s="108"/>
      <c r="C16" s="108"/>
      <c r="D16" s="108"/>
      <c r="E16" s="108"/>
      <c r="F16" s="87"/>
    </row>
    <row r="17" spans="2:6" x14ac:dyDescent="0.25">
      <c r="B17" s="108"/>
      <c r="C17" s="108"/>
      <c r="D17" s="108"/>
      <c r="E17" s="108"/>
      <c r="F17" s="87"/>
    </row>
    <row r="18" spans="2:6" x14ac:dyDescent="0.25">
      <c r="B18" s="108"/>
      <c r="C18" s="108"/>
      <c r="D18" s="108"/>
      <c r="E18" s="108"/>
      <c r="F18" s="87"/>
    </row>
    <row r="19" spans="2:6" x14ac:dyDescent="0.25">
      <c r="B19" s="108"/>
      <c r="C19" s="108"/>
      <c r="D19" s="108"/>
      <c r="E19" s="108"/>
      <c r="F19" s="87"/>
    </row>
    <row r="20" spans="2:6" x14ac:dyDescent="0.25">
      <c r="F20" s="87"/>
    </row>
  </sheetData>
  <sheetProtection password="FC0A" sheet="1" objects="1" scenarios="1" selectLockedCells="1"/>
  <mergeCells count="19">
    <mergeCell ref="B6:E6"/>
    <mergeCell ref="B2:E2"/>
    <mergeCell ref="F2:G2"/>
    <mergeCell ref="C3:D3"/>
    <mergeCell ref="F3:G3"/>
    <mergeCell ref="F4:G4"/>
    <mergeCell ref="B7:E7"/>
    <mergeCell ref="B18:E18"/>
    <mergeCell ref="B19:E19"/>
    <mergeCell ref="B12:E12"/>
    <mergeCell ref="B13:E13"/>
    <mergeCell ref="B14:E14"/>
    <mergeCell ref="B15:E15"/>
    <mergeCell ref="B16:E16"/>
    <mergeCell ref="B17:E17"/>
    <mergeCell ref="B10:E10"/>
    <mergeCell ref="B8:E8"/>
    <mergeCell ref="B9:E9"/>
    <mergeCell ref="B11:E11"/>
  </mergeCells>
  <pageMargins left="0.7" right="0.7" top="0.78740157499999996" bottom="0.78740157499999996" header="0.3" footer="0.3"/>
  <pageSetup paperSize="9" orientation="portrait" r:id="rId1"/>
  <headerFooter>
    <oddHeader>&amp;C&amp;"-,Fett"&amp;12Deutscher Telematik Preis 2018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216"/>
  <sheetViews>
    <sheetView zoomScaleNormal="100" workbookViewId="0">
      <selection activeCell="M72" sqref="M72"/>
    </sheetView>
  </sheetViews>
  <sheetFormatPr baseColWidth="10" defaultRowHeight="15" x14ac:dyDescent="0.25"/>
  <cols>
    <col min="1" max="1" width="8.7109375" style="19" customWidth="1"/>
    <col min="2" max="6" width="12.7109375" style="19" customWidth="1"/>
    <col min="7" max="7" width="17.7109375" style="19" customWidth="1"/>
    <col min="8" max="8" width="18.5703125" style="4" hidden="1" customWidth="1"/>
    <col min="9" max="9" width="2.42578125" style="34" hidden="1" customWidth="1"/>
    <col min="10" max="11" width="11.42578125" style="1" hidden="1" customWidth="1"/>
    <col min="12" max="16384" width="11.42578125" style="19"/>
  </cols>
  <sheetData>
    <row r="1" spans="1:11" ht="39" customHeight="1" x14ac:dyDescent="0.25">
      <c r="A1" s="17"/>
      <c r="B1" s="112" t="s">
        <v>327</v>
      </c>
      <c r="C1" s="112"/>
      <c r="D1" s="112"/>
      <c r="E1" s="112"/>
      <c r="F1" s="113"/>
      <c r="G1" s="113"/>
      <c r="H1" s="33" t="s">
        <v>7</v>
      </c>
    </row>
    <row r="2" spans="1:11" ht="39" customHeight="1" x14ac:dyDescent="0.25">
      <c r="A2" s="17"/>
      <c r="B2" s="8" t="s">
        <v>63</v>
      </c>
      <c r="C2" s="114">
        <f>Stammdaten!$C$7</f>
        <v>0</v>
      </c>
      <c r="D2" s="115"/>
      <c r="E2" s="10" t="s">
        <v>64</v>
      </c>
      <c r="F2" s="114">
        <f>Stammdaten!$C$19</f>
        <v>0</v>
      </c>
      <c r="G2" s="115"/>
      <c r="H2" s="33"/>
    </row>
    <row r="3" spans="1:11" ht="39" customHeight="1" x14ac:dyDescent="0.25">
      <c r="A3" s="17"/>
      <c r="B3" s="11"/>
      <c r="C3" s="12"/>
      <c r="D3" s="13"/>
      <c r="E3" s="8" t="s">
        <v>65</v>
      </c>
      <c r="F3" s="114">
        <f>Stammdaten!$C$24</f>
        <v>0</v>
      </c>
      <c r="G3" s="114"/>
      <c r="H3" s="33"/>
    </row>
    <row r="4" spans="1:11" s="7" customFormat="1" ht="19.5" customHeight="1" x14ac:dyDescent="0.25">
      <c r="A4" s="40"/>
      <c r="B4" s="125" t="s">
        <v>548</v>
      </c>
      <c r="C4" s="125"/>
      <c r="D4" s="125"/>
      <c r="E4" s="125"/>
      <c r="F4" s="125"/>
      <c r="G4" s="125"/>
      <c r="H4" s="35"/>
    </row>
    <row r="5" spans="1:11" s="36" customFormat="1" ht="15" customHeight="1" x14ac:dyDescent="0.25">
      <c r="A5" s="41"/>
      <c r="B5" s="39"/>
      <c r="C5" s="42" t="s">
        <v>549</v>
      </c>
      <c r="D5" s="43"/>
      <c r="E5" s="44"/>
      <c r="F5" s="45"/>
      <c r="G5" s="45"/>
      <c r="H5" s="37">
        <v>3</v>
      </c>
      <c r="J5" s="5" t="b">
        <v>0</v>
      </c>
      <c r="K5" s="1">
        <f>IF(J5,H5,0)</f>
        <v>0</v>
      </c>
    </row>
    <row r="6" spans="1:11" s="36" customFormat="1" ht="15" customHeight="1" x14ac:dyDescent="0.25">
      <c r="A6" s="41"/>
      <c r="B6" s="39"/>
      <c r="C6" s="42" t="s">
        <v>329</v>
      </c>
      <c r="D6" s="43"/>
      <c r="E6" s="44"/>
      <c r="F6" s="45"/>
      <c r="G6" s="45"/>
      <c r="H6" s="37">
        <v>1</v>
      </c>
      <c r="J6" s="5" t="b">
        <v>0</v>
      </c>
      <c r="K6" s="1">
        <f t="shared" ref="K6:K30" si="0">IF(J6,H6,0)</f>
        <v>0</v>
      </c>
    </row>
    <row r="7" spans="1:11" s="36" customFormat="1" ht="15" customHeight="1" x14ac:dyDescent="0.25">
      <c r="A7" s="41"/>
      <c r="B7" s="39"/>
      <c r="C7" s="42" t="s">
        <v>328</v>
      </c>
      <c r="D7" s="43"/>
      <c r="E7" s="44"/>
      <c r="F7" s="45"/>
      <c r="G7" s="45"/>
      <c r="H7" s="37">
        <v>2</v>
      </c>
      <c r="J7" s="5" t="b">
        <v>0</v>
      </c>
      <c r="K7" s="1">
        <f t="shared" si="0"/>
        <v>0</v>
      </c>
    </row>
    <row r="8" spans="1:11" s="36" customFormat="1" ht="39" customHeight="1" x14ac:dyDescent="0.25">
      <c r="A8" s="41"/>
      <c r="B8" s="116" t="s">
        <v>547</v>
      </c>
      <c r="C8" s="116"/>
      <c r="D8" s="116"/>
      <c r="E8" s="116"/>
      <c r="F8" s="116"/>
      <c r="G8" s="116"/>
      <c r="H8" s="37"/>
      <c r="J8" s="5"/>
      <c r="K8" s="1"/>
    </row>
    <row r="9" spans="1:11" s="36" customFormat="1" ht="15" customHeight="1" x14ac:dyDescent="0.25">
      <c r="A9" s="41"/>
      <c r="B9" s="39"/>
      <c r="C9" s="42" t="s">
        <v>330</v>
      </c>
      <c r="D9" s="43"/>
      <c r="E9" s="44"/>
      <c r="F9" s="45"/>
      <c r="G9" s="46" t="str">
        <f xml:space="preserve"> IF(J9*AND(J10), "FEHLER 2", "")</f>
        <v/>
      </c>
      <c r="H9" s="37">
        <v>5</v>
      </c>
      <c r="J9" s="5" t="b">
        <v>0</v>
      </c>
      <c r="K9" s="1">
        <f t="shared" si="0"/>
        <v>0</v>
      </c>
    </row>
    <row r="10" spans="1:11" s="36" customFormat="1" ht="15" customHeight="1" x14ac:dyDescent="0.25">
      <c r="A10" s="41"/>
      <c r="B10" s="39"/>
      <c r="C10" s="42" t="s">
        <v>331</v>
      </c>
      <c r="D10" s="43"/>
      <c r="E10" s="44"/>
      <c r="F10" s="45"/>
      <c r="G10" s="46" t="str">
        <f xml:space="preserve"> IF(J10*AND(J9), "FEHLER 2", "")</f>
        <v/>
      </c>
      <c r="H10" s="37">
        <v>0</v>
      </c>
      <c r="J10" s="5" t="b">
        <v>0</v>
      </c>
      <c r="K10" s="1">
        <f t="shared" si="0"/>
        <v>0</v>
      </c>
    </row>
    <row r="11" spans="1:11" s="36" customFormat="1" ht="15" customHeight="1" x14ac:dyDescent="0.25">
      <c r="A11" s="41"/>
      <c r="B11" s="39"/>
      <c r="C11" s="42"/>
      <c r="D11" s="43"/>
      <c r="E11" s="44"/>
      <c r="F11" s="45"/>
      <c r="G11" s="45"/>
      <c r="H11" s="37"/>
      <c r="J11" s="5"/>
      <c r="K11" s="1"/>
    </row>
    <row r="12" spans="1:11" s="36" customFormat="1" ht="62.25" customHeight="1" x14ac:dyDescent="0.25">
      <c r="A12" s="41"/>
      <c r="B12" s="123" t="s">
        <v>372</v>
      </c>
      <c r="C12" s="123"/>
      <c r="D12" s="123"/>
      <c r="E12" s="123"/>
      <c r="F12" s="123"/>
      <c r="G12" s="123"/>
      <c r="H12" s="38">
        <v>2</v>
      </c>
      <c r="J12" s="5" t="b">
        <v>0</v>
      </c>
      <c r="K12" s="1">
        <f t="shared" si="0"/>
        <v>0</v>
      </c>
    </row>
    <row r="13" spans="1:11" s="36" customFormat="1" ht="15" customHeight="1" x14ac:dyDescent="0.25">
      <c r="A13" s="47" t="str">
        <f>IF(((J13)*AND(NOT($J$12))),"FEHLER 1","")</f>
        <v/>
      </c>
      <c r="B13" s="39"/>
      <c r="C13" s="41" t="s">
        <v>371</v>
      </c>
      <c r="D13" s="43"/>
      <c r="E13" s="44"/>
      <c r="F13" s="45"/>
      <c r="G13" s="46" t="str">
        <f xml:space="preserve"> IF(J13*AND(OR(J14, J15, J16)), "FEHLER 2", "")</f>
        <v/>
      </c>
      <c r="H13" s="38">
        <v>0</v>
      </c>
      <c r="J13" s="5" t="b">
        <v>0</v>
      </c>
      <c r="K13" s="1">
        <f t="shared" si="0"/>
        <v>0</v>
      </c>
    </row>
    <row r="14" spans="1:11" s="36" customFormat="1" ht="15" customHeight="1" x14ac:dyDescent="0.25">
      <c r="A14" s="47" t="str">
        <f t="shared" ref="A14:A16" si="1">IF(((J14)*AND(NOT($J$12))),"FEHLER 1","")</f>
        <v/>
      </c>
      <c r="B14" s="39"/>
      <c r="C14" s="41" t="s">
        <v>80</v>
      </c>
      <c r="D14" s="43"/>
      <c r="E14" s="44"/>
      <c r="F14" s="45"/>
      <c r="G14" s="46" t="str">
        <f xml:space="preserve"> IF(J14*AND(OR(J15, J16, J13)), "FEHLER 2", "")</f>
        <v/>
      </c>
      <c r="H14" s="38">
        <v>1</v>
      </c>
      <c r="J14" s="5" t="b">
        <v>0</v>
      </c>
      <c r="K14" s="1">
        <f t="shared" si="0"/>
        <v>0</v>
      </c>
    </row>
    <row r="15" spans="1:11" s="36" customFormat="1" ht="15" customHeight="1" x14ac:dyDescent="0.25">
      <c r="A15" s="47" t="str">
        <f t="shared" si="1"/>
        <v/>
      </c>
      <c r="B15" s="39"/>
      <c r="C15" s="41" t="s">
        <v>81</v>
      </c>
      <c r="D15" s="43"/>
      <c r="E15" s="44"/>
      <c r="F15" s="45"/>
      <c r="G15" s="46" t="str">
        <f xml:space="preserve"> IF(J15*AND(OR(J16, J13, J14)), "FEHLER 2", "")</f>
        <v/>
      </c>
      <c r="H15" s="38">
        <v>2</v>
      </c>
      <c r="J15" s="5" t="b">
        <v>0</v>
      </c>
      <c r="K15" s="1">
        <f t="shared" si="0"/>
        <v>0</v>
      </c>
    </row>
    <row r="16" spans="1:11" s="36" customFormat="1" ht="15" customHeight="1" x14ac:dyDescent="0.25">
      <c r="A16" s="47" t="str">
        <f t="shared" si="1"/>
        <v/>
      </c>
      <c r="B16" s="39"/>
      <c r="C16" s="41" t="s">
        <v>82</v>
      </c>
      <c r="D16" s="43"/>
      <c r="E16" s="44"/>
      <c r="F16" s="45"/>
      <c r="G16" s="46" t="str">
        <f xml:space="preserve"> IF(J16*AND(OR(J13, J14, J15)), "FEHLER 2", "")</f>
        <v/>
      </c>
      <c r="H16" s="38">
        <v>3</v>
      </c>
      <c r="J16" s="5" t="b">
        <v>0</v>
      </c>
      <c r="K16" s="1">
        <f t="shared" si="0"/>
        <v>0</v>
      </c>
    </row>
    <row r="17" spans="1:11" s="36" customFormat="1" ht="15" customHeight="1" x14ac:dyDescent="0.25">
      <c r="A17" s="41"/>
      <c r="B17" s="39"/>
      <c r="C17" s="42"/>
      <c r="D17" s="43"/>
      <c r="E17" s="44"/>
      <c r="F17" s="45"/>
      <c r="G17" s="45"/>
      <c r="H17" s="37"/>
      <c r="J17" s="5"/>
      <c r="K17" s="1"/>
    </row>
    <row r="18" spans="1:11" s="36" customFormat="1" ht="60" customHeight="1" x14ac:dyDescent="0.25">
      <c r="A18" s="41"/>
      <c r="B18" s="123" t="s">
        <v>373</v>
      </c>
      <c r="C18" s="123"/>
      <c r="D18" s="123"/>
      <c r="E18" s="123"/>
      <c r="F18" s="123"/>
      <c r="G18" s="123"/>
      <c r="H18" s="38">
        <v>5</v>
      </c>
      <c r="J18" s="5" t="b">
        <v>0</v>
      </c>
      <c r="K18" s="1">
        <f t="shared" si="0"/>
        <v>0</v>
      </c>
    </row>
    <row r="19" spans="1:11" s="36" customFormat="1" ht="15" customHeight="1" x14ac:dyDescent="0.25">
      <c r="A19" s="47" t="str">
        <f>IF(((J19)*AND(NOT($J$18))),"FEHLER 1","")</f>
        <v/>
      </c>
      <c r="B19" s="39"/>
      <c r="C19" s="41" t="s">
        <v>374</v>
      </c>
      <c r="D19" s="43"/>
      <c r="E19" s="44"/>
      <c r="F19" s="45"/>
      <c r="G19" s="46" t="str">
        <f xml:space="preserve"> IF(J19*AND(OR(J20, J21, J22)), "FEHLER 2", "")</f>
        <v/>
      </c>
      <c r="H19" s="38">
        <v>0</v>
      </c>
      <c r="J19" s="5" t="b">
        <v>0</v>
      </c>
      <c r="K19" s="1">
        <f t="shared" si="0"/>
        <v>0</v>
      </c>
    </row>
    <row r="20" spans="1:11" s="36" customFormat="1" ht="15" customHeight="1" x14ac:dyDescent="0.25">
      <c r="A20" s="47" t="str">
        <f t="shared" ref="A20:A22" si="2">IF(((J20)*AND(NOT($J$18))),"FEHLER 1","")</f>
        <v/>
      </c>
      <c r="B20" s="39"/>
      <c r="C20" s="41" t="s">
        <v>137</v>
      </c>
      <c r="D20" s="43"/>
      <c r="E20" s="44"/>
      <c r="F20" s="45"/>
      <c r="G20" s="46" t="str">
        <f xml:space="preserve"> IF(J20*AND(OR(J21, J22, J19)), "FEHLER 2", "")</f>
        <v/>
      </c>
      <c r="H20" s="38">
        <v>1</v>
      </c>
      <c r="J20" s="5" t="b">
        <v>0</v>
      </c>
      <c r="K20" s="1">
        <f t="shared" si="0"/>
        <v>0</v>
      </c>
    </row>
    <row r="21" spans="1:11" s="36" customFormat="1" ht="15" customHeight="1" x14ac:dyDescent="0.25">
      <c r="A21" s="47" t="str">
        <f t="shared" si="2"/>
        <v/>
      </c>
      <c r="B21" s="39"/>
      <c r="C21" s="41" t="s">
        <v>138</v>
      </c>
      <c r="D21" s="43"/>
      <c r="E21" s="44"/>
      <c r="F21" s="45"/>
      <c r="G21" s="46" t="str">
        <f xml:space="preserve"> IF(J21*AND(OR(J22, J19, J20)), "FEHLER 2", "")</f>
        <v/>
      </c>
      <c r="H21" s="38">
        <v>2</v>
      </c>
      <c r="J21" s="5" t="b">
        <v>0</v>
      </c>
      <c r="K21" s="1">
        <f t="shared" si="0"/>
        <v>0</v>
      </c>
    </row>
    <row r="22" spans="1:11" s="36" customFormat="1" ht="15" customHeight="1" x14ac:dyDescent="0.25">
      <c r="A22" s="47" t="str">
        <f t="shared" si="2"/>
        <v/>
      </c>
      <c r="B22" s="39"/>
      <c r="C22" s="41" t="s">
        <v>139</v>
      </c>
      <c r="D22" s="43"/>
      <c r="E22" s="44"/>
      <c r="F22" s="45"/>
      <c r="G22" s="46" t="str">
        <f xml:space="preserve"> IF(J22*AND(OR(J19, J20, J21)), "FEHLER 2", "")</f>
        <v/>
      </c>
      <c r="H22" s="38">
        <v>3</v>
      </c>
      <c r="J22" s="5" t="b">
        <v>0</v>
      </c>
      <c r="K22" s="1">
        <f t="shared" si="0"/>
        <v>0</v>
      </c>
    </row>
    <row r="23" spans="1:11" s="36" customFormat="1" ht="15" customHeight="1" x14ac:dyDescent="0.25">
      <c r="A23" s="41"/>
      <c r="B23" s="39"/>
      <c r="C23" s="42"/>
      <c r="D23" s="43"/>
      <c r="E23" s="44"/>
      <c r="F23" s="45"/>
      <c r="G23" s="45"/>
      <c r="H23" s="37"/>
      <c r="J23" s="5"/>
      <c r="K23" s="1"/>
    </row>
    <row r="24" spans="1:11" s="36" customFormat="1" ht="17.25" customHeight="1" x14ac:dyDescent="0.25">
      <c r="A24" s="41"/>
      <c r="B24" s="116" t="s">
        <v>546</v>
      </c>
      <c r="C24" s="116"/>
      <c r="D24" s="116"/>
      <c r="E24" s="116"/>
      <c r="F24" s="116"/>
      <c r="G24" s="116"/>
      <c r="H24" s="37"/>
      <c r="J24" s="5"/>
      <c r="K24" s="1"/>
    </row>
    <row r="25" spans="1:11" s="36" customFormat="1" ht="15" customHeight="1" x14ac:dyDescent="0.25">
      <c r="A25" s="47" t="str">
        <f t="shared" ref="A25:A26" si="3">IF(((J25)*AND(NOT($J$18))),"FEHLER 1","")</f>
        <v/>
      </c>
      <c r="B25" s="39"/>
      <c r="C25" s="42" t="s">
        <v>332</v>
      </c>
      <c r="D25" s="43"/>
      <c r="E25" s="44"/>
      <c r="F25" s="45"/>
      <c r="G25" s="45"/>
      <c r="H25" s="37">
        <v>1</v>
      </c>
      <c r="J25" s="5" t="b">
        <v>0</v>
      </c>
      <c r="K25" s="1">
        <f t="shared" si="0"/>
        <v>0</v>
      </c>
    </row>
    <row r="26" spans="1:11" s="36" customFormat="1" ht="15" customHeight="1" x14ac:dyDescent="0.25">
      <c r="A26" s="47" t="str">
        <f t="shared" si="3"/>
        <v/>
      </c>
      <c r="B26" s="39"/>
      <c r="C26" s="42" t="s">
        <v>333</v>
      </c>
      <c r="D26" s="43"/>
      <c r="E26" s="44"/>
      <c r="F26" s="45"/>
      <c r="G26" s="45"/>
      <c r="H26" s="37">
        <v>3</v>
      </c>
      <c r="J26" s="5" t="b">
        <v>0</v>
      </c>
      <c r="K26" s="1">
        <f t="shared" si="0"/>
        <v>0</v>
      </c>
    </row>
    <row r="27" spans="1:11" s="36" customFormat="1" ht="15" customHeight="1" x14ac:dyDescent="0.25">
      <c r="A27" s="41"/>
      <c r="B27" s="39"/>
      <c r="C27" s="42"/>
      <c r="D27" s="43"/>
      <c r="E27" s="44"/>
      <c r="F27" s="45"/>
      <c r="G27" s="45"/>
      <c r="H27" s="37"/>
      <c r="J27" s="5"/>
      <c r="K27" s="1"/>
    </row>
    <row r="28" spans="1:11" s="36" customFormat="1" ht="30.75" customHeight="1" x14ac:dyDescent="0.25">
      <c r="A28" s="41"/>
      <c r="B28" s="116" t="s">
        <v>556</v>
      </c>
      <c r="C28" s="116"/>
      <c r="D28" s="116"/>
      <c r="E28" s="116"/>
      <c r="F28" s="116"/>
      <c r="G28" s="116"/>
      <c r="H28" s="37">
        <v>4</v>
      </c>
      <c r="J28" s="5" t="b">
        <v>0</v>
      </c>
      <c r="K28" s="1">
        <f t="shared" si="0"/>
        <v>0</v>
      </c>
    </row>
    <row r="29" spans="1:11" s="36" customFormat="1" ht="21" customHeight="1" x14ac:dyDescent="0.25">
      <c r="A29" s="47" t="str">
        <f>IF(((J29)*AND(NOT($J$28))),"FEHLER 1","")</f>
        <v/>
      </c>
      <c r="B29" s="39"/>
      <c r="C29" s="127" t="s">
        <v>353</v>
      </c>
      <c r="D29" s="127"/>
      <c r="E29" s="127"/>
      <c r="F29" s="127"/>
      <c r="G29" s="127"/>
      <c r="H29" s="37">
        <v>2</v>
      </c>
      <c r="J29" s="5" t="b">
        <v>0</v>
      </c>
      <c r="K29" s="1">
        <f t="shared" si="0"/>
        <v>0</v>
      </c>
    </row>
    <row r="30" spans="1:11" s="36" customFormat="1" ht="27.75" customHeight="1" x14ac:dyDescent="0.25">
      <c r="A30" s="47" t="str">
        <f>IF(((J30)*AND(NOT($J$28))),"FEHLER 1","")</f>
        <v/>
      </c>
      <c r="B30" s="39"/>
      <c r="C30" s="126" t="s">
        <v>352</v>
      </c>
      <c r="D30" s="126"/>
      <c r="E30" s="126"/>
      <c r="F30" s="126"/>
      <c r="G30" s="126"/>
      <c r="H30" s="37">
        <v>0</v>
      </c>
      <c r="J30" s="5" t="b">
        <v>0</v>
      </c>
      <c r="K30" s="1">
        <f t="shared" si="0"/>
        <v>0</v>
      </c>
    </row>
    <row r="31" spans="1:11" x14ac:dyDescent="0.25">
      <c r="A31" s="17"/>
      <c r="B31" s="10"/>
      <c r="C31" s="17"/>
      <c r="D31" s="17"/>
      <c r="E31" s="17"/>
      <c r="F31" s="17"/>
      <c r="G31" s="17"/>
    </row>
    <row r="32" spans="1:11" x14ac:dyDescent="0.25">
      <c r="A32" s="17"/>
      <c r="B32" s="48" t="s">
        <v>309</v>
      </c>
      <c r="C32" s="17"/>
      <c r="D32" s="17"/>
      <c r="E32" s="17"/>
      <c r="F32" s="17"/>
      <c r="G32" s="17"/>
      <c r="H32" s="4">
        <v>0</v>
      </c>
      <c r="J32" s="1" t="b">
        <v>0</v>
      </c>
      <c r="K32" s="1">
        <f t="shared" ref="K32:K60" si="4">IF(J32,H32,0)</f>
        <v>0</v>
      </c>
    </row>
    <row r="33" spans="1:11" x14ac:dyDescent="0.25">
      <c r="A33" s="47" t="str">
        <f>IF(((J33)*AND(NOT($J$32))),"FEHLER 1","")</f>
        <v/>
      </c>
      <c r="B33" s="10"/>
      <c r="C33" s="17" t="s">
        <v>310</v>
      </c>
      <c r="D33" s="17"/>
      <c r="E33" s="17"/>
      <c r="F33" s="17"/>
      <c r="G33" s="17"/>
      <c r="H33" s="4">
        <v>2</v>
      </c>
      <c r="J33" s="1" t="b">
        <v>0</v>
      </c>
      <c r="K33" s="1">
        <f t="shared" si="4"/>
        <v>0</v>
      </c>
    </row>
    <row r="34" spans="1:11" x14ac:dyDescent="0.25">
      <c r="A34" s="17"/>
      <c r="B34" s="49"/>
      <c r="C34" s="17"/>
      <c r="D34" s="17"/>
      <c r="E34" s="17"/>
      <c r="F34" s="17"/>
      <c r="G34" s="17"/>
    </row>
    <row r="35" spans="1:11" ht="39" customHeight="1" x14ac:dyDescent="0.25">
      <c r="A35" s="17"/>
      <c r="B35" s="129" t="s">
        <v>406</v>
      </c>
      <c r="C35" s="130"/>
      <c r="D35" s="130"/>
      <c r="E35" s="130"/>
      <c r="F35" s="130"/>
      <c r="G35" s="130"/>
      <c r="H35" s="4">
        <v>4</v>
      </c>
      <c r="J35" s="1" t="b">
        <v>0</v>
      </c>
      <c r="K35" s="1">
        <f t="shared" si="4"/>
        <v>0</v>
      </c>
    </row>
    <row r="36" spans="1:11" x14ac:dyDescent="0.25">
      <c r="A36" s="47" t="str">
        <f>IF(((J36)*AND(NOT($J$35))),"FEHLER 1","")</f>
        <v/>
      </c>
      <c r="B36" s="17"/>
      <c r="C36" s="48" t="s">
        <v>311</v>
      </c>
      <c r="D36" s="17"/>
      <c r="E36" s="17"/>
      <c r="F36" s="17"/>
      <c r="G36" s="46" t="str">
        <f xml:space="preserve"> IF(J36*AND(OR(J37, J38, J39)), "FEHLER 2", "")</f>
        <v/>
      </c>
      <c r="H36" s="4">
        <v>0</v>
      </c>
      <c r="J36" s="1" t="b">
        <v>0</v>
      </c>
      <c r="K36" s="1">
        <f t="shared" si="4"/>
        <v>0</v>
      </c>
    </row>
    <row r="37" spans="1:11" x14ac:dyDescent="0.25">
      <c r="A37" s="47" t="str">
        <f t="shared" ref="A37:A39" si="5">IF(((J37)*AND(NOT($J$35))),"FEHLER 1","")</f>
        <v/>
      </c>
      <c r="B37" s="17"/>
      <c r="C37" s="48" t="s">
        <v>312</v>
      </c>
      <c r="D37" s="17"/>
      <c r="E37" s="17"/>
      <c r="F37" s="17"/>
      <c r="G37" s="46" t="str">
        <f xml:space="preserve"> IF(J37*AND(OR(J38, J39, J36)), "FEHLER 2", "")</f>
        <v/>
      </c>
      <c r="H37" s="4">
        <v>2</v>
      </c>
      <c r="J37" s="1" t="b">
        <v>0</v>
      </c>
      <c r="K37" s="1">
        <f t="shared" si="4"/>
        <v>0</v>
      </c>
    </row>
    <row r="38" spans="1:11" x14ac:dyDescent="0.25">
      <c r="A38" s="47" t="str">
        <f t="shared" si="5"/>
        <v/>
      </c>
      <c r="B38" s="17"/>
      <c r="C38" s="48" t="s">
        <v>313</v>
      </c>
      <c r="D38" s="17"/>
      <c r="E38" s="17"/>
      <c r="F38" s="17"/>
      <c r="G38" s="46" t="str">
        <f xml:space="preserve"> IF(J38*AND(OR(J39, J36, J37)), "FEHLER 2", "")</f>
        <v/>
      </c>
      <c r="H38" s="4">
        <v>4</v>
      </c>
      <c r="J38" s="1" t="b">
        <v>0</v>
      </c>
      <c r="K38" s="1">
        <f t="shared" si="4"/>
        <v>0</v>
      </c>
    </row>
    <row r="39" spans="1:11" x14ac:dyDescent="0.25">
      <c r="A39" s="47" t="str">
        <f t="shared" si="5"/>
        <v/>
      </c>
      <c r="B39" s="17"/>
      <c r="C39" s="48" t="s">
        <v>314</v>
      </c>
      <c r="D39" s="17"/>
      <c r="E39" s="17"/>
      <c r="F39" s="17"/>
      <c r="G39" s="46" t="str">
        <f xml:space="preserve"> IF(J39*AND(OR(J36, J37, J38)), "FEHLER 2", "")</f>
        <v/>
      </c>
      <c r="H39" s="4">
        <v>8</v>
      </c>
      <c r="J39" s="1" t="b">
        <v>0</v>
      </c>
      <c r="K39" s="1">
        <f t="shared" si="4"/>
        <v>0</v>
      </c>
    </row>
    <row r="40" spans="1:11" x14ac:dyDescent="0.25">
      <c r="A40" s="17"/>
      <c r="B40" s="17"/>
      <c r="C40" s="48"/>
      <c r="D40" s="17"/>
      <c r="E40" s="17"/>
      <c r="F40" s="17"/>
      <c r="G40" s="17"/>
    </row>
    <row r="41" spans="1:11" s="36" customFormat="1" x14ac:dyDescent="0.25">
      <c r="A41" s="41"/>
      <c r="B41" s="131" t="s">
        <v>388</v>
      </c>
      <c r="C41" s="131"/>
      <c r="D41" s="131"/>
      <c r="E41" s="131"/>
      <c r="F41" s="131"/>
      <c r="G41" s="131"/>
      <c r="H41" s="38"/>
      <c r="J41" s="5"/>
      <c r="K41" s="5"/>
    </row>
    <row r="42" spans="1:11" s="36" customFormat="1" x14ac:dyDescent="0.25">
      <c r="A42" s="47"/>
      <c r="B42" s="41"/>
      <c r="C42" s="50" t="s">
        <v>389</v>
      </c>
      <c r="D42" s="41"/>
      <c r="E42" s="41"/>
      <c r="F42" s="41"/>
      <c r="G42" s="41"/>
      <c r="H42" s="38">
        <v>2</v>
      </c>
      <c r="J42" s="5" t="b">
        <v>0</v>
      </c>
      <c r="K42" s="1">
        <f t="shared" si="4"/>
        <v>0</v>
      </c>
    </row>
    <row r="43" spans="1:11" s="36" customFormat="1" x14ac:dyDescent="0.25">
      <c r="A43" s="47"/>
      <c r="B43" s="41"/>
      <c r="C43" s="50" t="s">
        <v>390</v>
      </c>
      <c r="D43" s="41"/>
      <c r="E43" s="41"/>
      <c r="F43" s="41"/>
      <c r="G43" s="41"/>
      <c r="H43" s="38">
        <v>2</v>
      </c>
      <c r="J43" s="5" t="b">
        <v>0</v>
      </c>
      <c r="K43" s="1">
        <f t="shared" si="4"/>
        <v>0</v>
      </c>
    </row>
    <row r="44" spans="1:11" ht="15.75" x14ac:dyDescent="0.25">
      <c r="A44" s="17"/>
      <c r="B44" s="17"/>
      <c r="C44" s="51"/>
      <c r="D44" s="17"/>
      <c r="E44" s="17"/>
      <c r="F44" s="17"/>
      <c r="G44" s="17"/>
    </row>
    <row r="45" spans="1:11" ht="39" customHeight="1" x14ac:dyDescent="0.25">
      <c r="A45" s="17"/>
      <c r="B45" s="129" t="s">
        <v>506</v>
      </c>
      <c r="C45" s="130"/>
      <c r="D45" s="130"/>
      <c r="E45" s="130"/>
      <c r="F45" s="130"/>
      <c r="G45" s="130"/>
      <c r="H45" s="4">
        <v>5</v>
      </c>
      <c r="J45" s="1" t="b">
        <v>0</v>
      </c>
      <c r="K45" s="1">
        <f t="shared" si="4"/>
        <v>0</v>
      </c>
    </row>
    <row r="46" spans="1:11" ht="18.75" customHeight="1" x14ac:dyDescent="0.25">
      <c r="A46" s="17"/>
      <c r="B46" s="52"/>
      <c r="C46" s="53"/>
      <c r="D46" s="53"/>
      <c r="E46" s="53"/>
      <c r="F46" s="53"/>
      <c r="G46" s="53"/>
    </row>
    <row r="47" spans="1:11" s="36" customFormat="1" ht="28.5" customHeight="1" x14ac:dyDescent="0.25">
      <c r="A47" s="41"/>
      <c r="B47" s="123" t="s">
        <v>356</v>
      </c>
      <c r="C47" s="123"/>
      <c r="D47" s="123"/>
      <c r="E47" s="123"/>
      <c r="F47" s="123"/>
      <c r="G47" s="123"/>
      <c r="H47" s="38">
        <v>2</v>
      </c>
      <c r="J47" s="5" t="b">
        <v>0</v>
      </c>
      <c r="K47" s="1">
        <f t="shared" si="4"/>
        <v>0</v>
      </c>
    </row>
    <row r="48" spans="1:11" s="36" customFormat="1" ht="45.75" customHeight="1" x14ac:dyDescent="0.25">
      <c r="A48" s="47" t="str">
        <f>IF(((J48)*AND(NOT($J$47))),"FEHLER 1","")</f>
        <v/>
      </c>
      <c r="B48" s="54"/>
      <c r="C48" s="123" t="s">
        <v>354</v>
      </c>
      <c r="D48" s="123"/>
      <c r="E48" s="123"/>
      <c r="F48" s="123"/>
      <c r="G48" s="55" t="str">
        <f xml:space="preserve"> IF(J48*AND(J49), "FEHLER 2", "")</f>
        <v/>
      </c>
      <c r="H48" s="38">
        <v>3</v>
      </c>
      <c r="J48" s="5" t="b">
        <v>0</v>
      </c>
      <c r="K48" s="1">
        <f t="shared" si="4"/>
        <v>0</v>
      </c>
    </row>
    <row r="49" spans="1:11" s="36" customFormat="1" ht="19.5" customHeight="1" x14ac:dyDescent="0.25">
      <c r="A49" s="47" t="str">
        <f>IF(((J49)*AND(NOT($J$47))),"FEHLER 1","")</f>
        <v/>
      </c>
      <c r="B49" s="54"/>
      <c r="C49" s="123" t="s">
        <v>355</v>
      </c>
      <c r="D49" s="123"/>
      <c r="E49" s="123"/>
      <c r="F49" s="123"/>
      <c r="G49" s="46" t="str">
        <f xml:space="preserve"> IF(J49*AND(J48), "FEHLER 2", "")</f>
        <v/>
      </c>
      <c r="H49" s="38">
        <v>0</v>
      </c>
      <c r="J49" s="5" t="b">
        <v>0</v>
      </c>
      <c r="K49" s="1">
        <f t="shared" si="4"/>
        <v>0</v>
      </c>
    </row>
    <row r="50" spans="1:11" s="36" customFormat="1" ht="13.5" customHeight="1" x14ac:dyDescent="0.25">
      <c r="A50" s="41"/>
      <c r="B50" s="54"/>
      <c r="C50" s="56"/>
      <c r="D50" s="56"/>
      <c r="E50" s="56"/>
      <c r="F50" s="56"/>
      <c r="G50" s="56"/>
      <c r="H50" s="38"/>
      <c r="J50" s="5"/>
      <c r="K50" s="1"/>
    </row>
    <row r="51" spans="1:11" s="36" customFormat="1" ht="50.25" customHeight="1" x14ac:dyDescent="0.25">
      <c r="A51" s="41"/>
      <c r="B51" s="123" t="s">
        <v>365</v>
      </c>
      <c r="C51" s="123"/>
      <c r="D51" s="123"/>
      <c r="E51" s="123"/>
      <c r="F51" s="123"/>
      <c r="G51" s="123"/>
      <c r="H51" s="38">
        <v>1</v>
      </c>
      <c r="J51" s="5" t="b">
        <v>0</v>
      </c>
      <c r="K51" s="1">
        <f t="shared" si="4"/>
        <v>0</v>
      </c>
    </row>
    <row r="52" spans="1:11" s="36" customFormat="1" ht="15" customHeight="1" x14ac:dyDescent="0.25">
      <c r="A52" s="47" t="str">
        <f>IF(((J52)*AND(NOT($J$51))),"FEHLER 1","")</f>
        <v/>
      </c>
      <c r="B52" s="57"/>
      <c r="C52" s="57" t="s">
        <v>357</v>
      </c>
      <c r="D52" s="57"/>
      <c r="E52" s="57"/>
      <c r="F52" s="57"/>
      <c r="G52" s="46" t="str">
        <f xml:space="preserve"> IF(J52*AND(OR(J53, J54, J55)), "FEHLER 2", "")</f>
        <v/>
      </c>
      <c r="H52" s="38">
        <v>0</v>
      </c>
      <c r="J52" s="5" t="b">
        <v>0</v>
      </c>
      <c r="K52" s="1">
        <f t="shared" si="4"/>
        <v>0</v>
      </c>
    </row>
    <row r="53" spans="1:11" s="36" customFormat="1" ht="15" customHeight="1" x14ac:dyDescent="0.25">
      <c r="A53" s="47" t="str">
        <f t="shared" ref="A53:A55" si="6">IF(((J53)*AND(NOT($J$51))),"FEHLER 1","")</f>
        <v/>
      </c>
      <c r="B53" s="57"/>
      <c r="C53" s="57" t="s">
        <v>358</v>
      </c>
      <c r="D53" s="57"/>
      <c r="E53" s="57"/>
      <c r="F53" s="57"/>
      <c r="G53" s="46" t="str">
        <f xml:space="preserve"> IF(J53*AND(OR(J54, J55, J52)), "FEHLER 2", "")</f>
        <v/>
      </c>
      <c r="H53" s="38">
        <v>2</v>
      </c>
      <c r="J53" s="5" t="b">
        <v>0</v>
      </c>
      <c r="K53" s="1">
        <f t="shared" si="4"/>
        <v>0</v>
      </c>
    </row>
    <row r="54" spans="1:11" s="36" customFormat="1" ht="15" customHeight="1" x14ac:dyDescent="0.25">
      <c r="A54" s="47" t="str">
        <f t="shared" si="6"/>
        <v/>
      </c>
      <c r="B54" s="57"/>
      <c r="C54" s="57" t="s">
        <v>359</v>
      </c>
      <c r="D54" s="57"/>
      <c r="E54" s="57"/>
      <c r="F54" s="57"/>
      <c r="G54" s="46" t="str">
        <f xml:space="preserve"> IF(J54*AND(OR(J55, J52, J53)), "FEHLER 2", "")</f>
        <v/>
      </c>
      <c r="H54" s="38">
        <v>3</v>
      </c>
      <c r="J54" s="5" t="b">
        <v>0</v>
      </c>
      <c r="K54" s="1">
        <f t="shared" si="4"/>
        <v>0</v>
      </c>
    </row>
    <row r="55" spans="1:11" s="36" customFormat="1" ht="15" customHeight="1" x14ac:dyDescent="0.25">
      <c r="A55" s="47" t="str">
        <f t="shared" si="6"/>
        <v/>
      </c>
      <c r="B55" s="54"/>
      <c r="C55" s="57" t="s">
        <v>360</v>
      </c>
      <c r="D55" s="56"/>
      <c r="E55" s="56"/>
      <c r="F55" s="56"/>
      <c r="G55" s="46" t="str">
        <f xml:space="preserve"> IF(J55*AND(OR(J52, J53, J54)), "FEHLER 2", "")</f>
        <v/>
      </c>
      <c r="H55" s="38">
        <v>4</v>
      </c>
      <c r="J55" s="5" t="b">
        <v>0</v>
      </c>
      <c r="K55" s="1">
        <f t="shared" si="4"/>
        <v>0</v>
      </c>
    </row>
    <row r="56" spans="1:11" s="36" customFormat="1" ht="47.25" customHeight="1" x14ac:dyDescent="0.25">
      <c r="A56" s="41"/>
      <c r="B56" s="123" t="s">
        <v>364</v>
      </c>
      <c r="C56" s="123"/>
      <c r="D56" s="123"/>
      <c r="E56" s="123"/>
      <c r="F56" s="123"/>
      <c r="G56" s="123"/>
      <c r="H56" s="38">
        <v>2</v>
      </c>
      <c r="J56" s="5" t="b">
        <v>0</v>
      </c>
      <c r="K56" s="1">
        <f t="shared" si="4"/>
        <v>0</v>
      </c>
    </row>
    <row r="57" spans="1:11" s="36" customFormat="1" ht="15" customHeight="1" x14ac:dyDescent="0.25">
      <c r="A57" s="47" t="str">
        <f>IF(((J57)*AND(NOT($J$56))),"FEHLER 1","")</f>
        <v/>
      </c>
      <c r="B57" s="57"/>
      <c r="C57" s="57" t="s">
        <v>361</v>
      </c>
      <c r="D57" s="57"/>
      <c r="E57" s="57"/>
      <c r="F57" s="57"/>
      <c r="G57" s="46" t="str">
        <f xml:space="preserve"> IF(J57*AND(OR(J58, J59, J60)), "FEHLER 2", "")</f>
        <v/>
      </c>
      <c r="H57" s="38">
        <v>0</v>
      </c>
      <c r="J57" s="5" t="b">
        <v>0</v>
      </c>
      <c r="K57" s="1">
        <f t="shared" si="4"/>
        <v>0</v>
      </c>
    </row>
    <row r="58" spans="1:11" s="36" customFormat="1" ht="15" customHeight="1" x14ac:dyDescent="0.25">
      <c r="A58" s="47" t="str">
        <f t="shared" ref="A58:A60" si="7">IF(((J58)*AND(NOT($J$56))),"FEHLER 1","")</f>
        <v/>
      </c>
      <c r="B58" s="57"/>
      <c r="C58" s="57" t="s">
        <v>359</v>
      </c>
      <c r="D58" s="57"/>
      <c r="E58" s="57"/>
      <c r="F58" s="57"/>
      <c r="G58" s="46" t="str">
        <f xml:space="preserve"> IF(J58*AND(OR(J59, J60, J57)), "FEHLER 2", "")</f>
        <v/>
      </c>
      <c r="H58" s="38">
        <v>2</v>
      </c>
      <c r="J58" s="5" t="b">
        <v>0</v>
      </c>
      <c r="K58" s="1">
        <f t="shared" si="4"/>
        <v>0</v>
      </c>
    </row>
    <row r="59" spans="1:11" s="36" customFormat="1" ht="15" customHeight="1" x14ac:dyDescent="0.25">
      <c r="A59" s="47" t="str">
        <f t="shared" si="7"/>
        <v/>
      </c>
      <c r="B59" s="54"/>
      <c r="C59" s="57" t="s">
        <v>362</v>
      </c>
      <c r="D59" s="56"/>
      <c r="E59" s="56"/>
      <c r="F59" s="56"/>
      <c r="G59" s="46" t="str">
        <f xml:space="preserve"> IF(J59*AND(OR(J60, J57, J58)), "FEHLER 2", "")</f>
        <v/>
      </c>
      <c r="H59" s="38">
        <v>3</v>
      </c>
      <c r="J59" s="5" t="b">
        <v>0</v>
      </c>
      <c r="K59" s="1">
        <f t="shared" si="4"/>
        <v>0</v>
      </c>
    </row>
    <row r="60" spans="1:11" s="36" customFormat="1" x14ac:dyDescent="0.25">
      <c r="A60" s="47" t="str">
        <f t="shared" si="7"/>
        <v/>
      </c>
      <c r="B60" s="41"/>
      <c r="C60" s="57" t="s">
        <v>363</v>
      </c>
      <c r="D60" s="41"/>
      <c r="E60" s="41"/>
      <c r="F60" s="41"/>
      <c r="G60" s="46" t="str">
        <f xml:space="preserve"> IF(J60*AND(OR(J57, J58, J59)), "FEHLER 2", "")</f>
        <v/>
      </c>
      <c r="H60" s="38">
        <v>4</v>
      </c>
      <c r="J60" s="5" t="b">
        <v>0</v>
      </c>
      <c r="K60" s="1">
        <f t="shared" si="4"/>
        <v>0</v>
      </c>
    </row>
    <row r="61" spans="1:11" s="36" customFormat="1" x14ac:dyDescent="0.25">
      <c r="A61" s="41"/>
      <c r="B61" s="41"/>
      <c r="C61" s="57"/>
      <c r="D61" s="41"/>
      <c r="E61" s="41"/>
      <c r="F61" s="41"/>
      <c r="G61" s="41"/>
      <c r="H61" s="38"/>
      <c r="J61" s="5"/>
      <c r="K61" s="5"/>
    </row>
    <row r="62" spans="1:11" s="36" customFormat="1" x14ac:dyDescent="0.25">
      <c r="A62" s="41"/>
      <c r="B62" s="41"/>
      <c r="C62" s="57"/>
      <c r="D62" s="41"/>
      <c r="E62" s="41"/>
      <c r="F62" s="41"/>
      <c r="G62" s="41"/>
      <c r="H62" s="38"/>
      <c r="J62" s="5"/>
      <c r="K62" s="5"/>
    </row>
    <row r="63" spans="1:11" s="36" customFormat="1" ht="27" customHeight="1" x14ac:dyDescent="0.25">
      <c r="A63" s="41"/>
      <c r="B63" s="120" t="s">
        <v>282</v>
      </c>
      <c r="C63" s="121"/>
      <c r="D63" s="121"/>
      <c r="E63" s="121"/>
      <c r="F63" s="121"/>
      <c r="G63" s="121"/>
      <c r="H63" s="38">
        <v>3</v>
      </c>
      <c r="J63" s="5" t="b">
        <v>0</v>
      </c>
      <c r="K63" s="1">
        <f>IF(J63,H63,0)</f>
        <v>0</v>
      </c>
    </row>
    <row r="64" spans="1:11" s="36" customFormat="1" ht="22.5" customHeight="1" x14ac:dyDescent="0.25">
      <c r="A64" s="41"/>
      <c r="B64" s="50" t="s">
        <v>283</v>
      </c>
      <c r="C64" s="41"/>
      <c r="D64" s="41"/>
      <c r="E64" s="41"/>
      <c r="F64" s="41"/>
      <c r="G64" s="41"/>
      <c r="H64" s="38">
        <v>2</v>
      </c>
      <c r="J64" s="5" t="b">
        <v>0</v>
      </c>
      <c r="K64" s="1">
        <f t="shared" ref="K64:K127" si="8">IF(J64,H64,0)</f>
        <v>0</v>
      </c>
    </row>
    <row r="65" spans="1:11" s="36" customFormat="1" ht="52.5" customHeight="1" x14ac:dyDescent="0.25">
      <c r="A65" s="41"/>
      <c r="B65" s="123" t="s">
        <v>284</v>
      </c>
      <c r="C65" s="124"/>
      <c r="D65" s="124"/>
      <c r="E65" s="124"/>
      <c r="F65" s="124"/>
      <c r="G65" s="124"/>
      <c r="H65" s="38">
        <v>2</v>
      </c>
      <c r="J65" s="5" t="b">
        <v>0</v>
      </c>
      <c r="K65" s="1">
        <f t="shared" si="8"/>
        <v>0</v>
      </c>
    </row>
    <row r="66" spans="1:11" s="36" customFormat="1" ht="28.5" customHeight="1" x14ac:dyDescent="0.25">
      <c r="A66" s="41"/>
      <c r="B66" s="41"/>
      <c r="C66" s="123" t="s">
        <v>281</v>
      </c>
      <c r="D66" s="123"/>
      <c r="E66" s="123"/>
      <c r="F66" s="123"/>
      <c r="G66" s="123"/>
      <c r="H66" s="38">
        <v>1</v>
      </c>
      <c r="J66" s="5" t="b">
        <v>0</v>
      </c>
      <c r="K66" s="1">
        <f t="shared" si="8"/>
        <v>0</v>
      </c>
    </row>
    <row r="67" spans="1:11" s="36" customFormat="1" x14ac:dyDescent="0.25">
      <c r="A67" s="41"/>
      <c r="B67" s="41"/>
      <c r="C67" s="41"/>
      <c r="D67" s="41"/>
      <c r="E67" s="41"/>
      <c r="F67" s="41"/>
      <c r="G67" s="41"/>
      <c r="H67" s="38"/>
      <c r="J67" s="5"/>
      <c r="K67" s="1"/>
    </row>
    <row r="68" spans="1:11" s="36" customFormat="1" ht="30.75" customHeight="1" x14ac:dyDescent="0.25">
      <c r="A68" s="41"/>
      <c r="B68" s="120" t="s">
        <v>285</v>
      </c>
      <c r="C68" s="121"/>
      <c r="D68" s="121"/>
      <c r="E68" s="121"/>
      <c r="F68" s="121"/>
      <c r="G68" s="121"/>
      <c r="H68" s="38">
        <v>3</v>
      </c>
      <c r="J68" s="5" t="b">
        <v>0</v>
      </c>
      <c r="K68" s="1">
        <f t="shared" si="8"/>
        <v>0</v>
      </c>
    </row>
    <row r="69" spans="1:11" s="36" customFormat="1" ht="30.75" customHeight="1" x14ac:dyDescent="0.25">
      <c r="A69" s="41"/>
      <c r="B69" s="54"/>
      <c r="C69" s="58"/>
      <c r="D69" s="58"/>
      <c r="E69" s="58"/>
      <c r="F69" s="58"/>
      <c r="G69" s="58"/>
      <c r="H69" s="38"/>
      <c r="J69" s="5"/>
      <c r="K69" s="1"/>
    </row>
    <row r="70" spans="1:11" s="36" customFormat="1" ht="30" customHeight="1" x14ac:dyDescent="0.25">
      <c r="A70" s="41"/>
      <c r="B70" s="123" t="s">
        <v>400</v>
      </c>
      <c r="C70" s="123"/>
      <c r="D70" s="123"/>
      <c r="E70" s="123"/>
      <c r="F70" s="123"/>
      <c r="G70" s="123"/>
      <c r="H70" s="38">
        <v>2</v>
      </c>
      <c r="J70" s="5" t="b">
        <v>0</v>
      </c>
      <c r="K70" s="1">
        <f t="shared" si="8"/>
        <v>0</v>
      </c>
    </row>
    <row r="71" spans="1:11" s="36" customFormat="1" ht="30" customHeight="1" x14ac:dyDescent="0.25">
      <c r="A71" s="47" t="str">
        <f>IF(((J71)*AND(NOT($J$70))),"FEHLER 1","")</f>
        <v/>
      </c>
      <c r="B71" s="54"/>
      <c r="C71" s="128" t="s">
        <v>403</v>
      </c>
      <c r="D71" s="128"/>
      <c r="E71" s="128"/>
      <c r="F71" s="128"/>
      <c r="G71" s="128"/>
      <c r="H71" s="38">
        <v>4</v>
      </c>
      <c r="J71" s="5" t="b">
        <v>0</v>
      </c>
      <c r="K71" s="1">
        <f t="shared" si="8"/>
        <v>0</v>
      </c>
    </row>
    <row r="72" spans="1:11" s="36" customFormat="1" ht="15" customHeight="1" x14ac:dyDescent="0.25">
      <c r="A72" s="41"/>
      <c r="B72" s="54"/>
      <c r="C72" s="56"/>
      <c r="D72" s="56"/>
      <c r="E72" s="56"/>
      <c r="F72" s="56"/>
      <c r="G72" s="56"/>
      <c r="H72" s="38"/>
      <c r="J72" s="5"/>
      <c r="K72" s="1"/>
    </row>
    <row r="73" spans="1:11" s="36" customFormat="1" ht="15" customHeight="1" x14ac:dyDescent="0.25">
      <c r="A73" s="41"/>
      <c r="B73" s="41" t="s">
        <v>444</v>
      </c>
      <c r="C73" s="56"/>
      <c r="D73" s="56"/>
      <c r="E73" s="56"/>
      <c r="F73" s="56"/>
      <c r="G73" s="56"/>
      <c r="H73" s="38"/>
      <c r="J73" s="5"/>
      <c r="K73" s="1"/>
    </row>
    <row r="74" spans="1:11" s="36" customFormat="1" ht="15" customHeight="1" x14ac:dyDescent="0.25">
      <c r="A74" s="41"/>
      <c r="B74" s="41"/>
      <c r="C74" s="59" t="s">
        <v>445</v>
      </c>
      <c r="D74" s="56"/>
      <c r="E74" s="56"/>
      <c r="F74" s="56"/>
      <c r="G74" s="56"/>
      <c r="H74" s="38">
        <v>1</v>
      </c>
      <c r="J74" s="5" t="b">
        <v>0</v>
      </c>
      <c r="K74" s="1">
        <f t="shared" si="8"/>
        <v>0</v>
      </c>
    </row>
    <row r="75" spans="1:11" s="36" customFormat="1" ht="15" customHeight="1" x14ac:dyDescent="0.25">
      <c r="A75" s="41"/>
      <c r="B75" s="41"/>
      <c r="C75" s="59" t="s">
        <v>446</v>
      </c>
      <c r="D75" s="56"/>
      <c r="E75" s="56"/>
      <c r="F75" s="56"/>
      <c r="G75" s="56"/>
      <c r="H75" s="38">
        <v>1</v>
      </c>
      <c r="J75" s="5" t="b">
        <v>0</v>
      </c>
      <c r="K75" s="1">
        <f t="shared" si="8"/>
        <v>0</v>
      </c>
    </row>
    <row r="76" spans="1:11" s="36" customFormat="1" ht="15" customHeight="1" x14ac:dyDescent="0.25">
      <c r="A76" s="41"/>
      <c r="B76" s="41"/>
      <c r="C76" s="59" t="s">
        <v>447</v>
      </c>
      <c r="D76" s="56"/>
      <c r="E76" s="56"/>
      <c r="F76" s="56"/>
      <c r="G76" s="56"/>
      <c r="H76" s="38">
        <v>1</v>
      </c>
      <c r="J76" s="5" t="b">
        <v>0</v>
      </c>
      <c r="K76" s="1">
        <f t="shared" si="8"/>
        <v>0</v>
      </c>
    </row>
    <row r="77" spans="1:11" s="36" customFormat="1" ht="15" customHeight="1" x14ac:dyDescent="0.25">
      <c r="A77" s="41"/>
      <c r="B77" s="41"/>
      <c r="C77" s="59" t="s">
        <v>448</v>
      </c>
      <c r="D77" s="56"/>
      <c r="E77" s="56"/>
      <c r="F77" s="56"/>
      <c r="G77" s="56"/>
      <c r="H77" s="38">
        <v>1</v>
      </c>
      <c r="J77" s="5" t="b">
        <v>0</v>
      </c>
      <c r="K77" s="1">
        <f t="shared" si="8"/>
        <v>0</v>
      </c>
    </row>
    <row r="78" spans="1:11" s="36" customFormat="1" ht="15" customHeight="1" x14ac:dyDescent="0.25">
      <c r="A78" s="41"/>
      <c r="B78" s="41"/>
      <c r="C78" s="59"/>
      <c r="D78" s="56"/>
      <c r="E78" s="56"/>
      <c r="F78" s="56"/>
      <c r="G78" s="56"/>
      <c r="H78" s="38"/>
      <c r="J78" s="5"/>
      <c r="K78" s="1"/>
    </row>
    <row r="79" spans="1:11" s="36" customFormat="1" ht="15" customHeight="1" x14ac:dyDescent="0.25">
      <c r="A79" s="41"/>
      <c r="B79" s="41" t="s">
        <v>553</v>
      </c>
      <c r="C79" s="56"/>
      <c r="D79" s="56"/>
      <c r="E79" s="56"/>
      <c r="F79" s="56"/>
      <c r="G79" s="56"/>
      <c r="H79" s="38"/>
      <c r="J79" s="5"/>
      <c r="K79" s="1"/>
    </row>
    <row r="80" spans="1:11" s="36" customFormat="1" ht="15" customHeight="1" x14ac:dyDescent="0.25">
      <c r="A80" s="41"/>
      <c r="B80" s="41"/>
      <c r="C80" s="60" t="s">
        <v>449</v>
      </c>
      <c r="D80" s="56"/>
      <c r="E80" s="56"/>
      <c r="F80" s="56"/>
      <c r="G80" s="56"/>
      <c r="H80" s="38">
        <v>2</v>
      </c>
      <c r="J80" s="5" t="b">
        <v>0</v>
      </c>
      <c r="K80" s="1">
        <f t="shared" si="8"/>
        <v>0</v>
      </c>
    </row>
    <row r="81" spans="1:11" s="36" customFormat="1" ht="15" customHeight="1" x14ac:dyDescent="0.25">
      <c r="A81" s="41"/>
      <c r="B81" s="41"/>
      <c r="C81" s="60" t="s">
        <v>450</v>
      </c>
      <c r="D81" s="56"/>
      <c r="E81" s="56"/>
      <c r="F81" s="56"/>
      <c r="G81" s="56"/>
      <c r="H81" s="38">
        <v>2</v>
      </c>
      <c r="J81" s="5" t="b">
        <v>0</v>
      </c>
      <c r="K81" s="1">
        <f t="shared" si="8"/>
        <v>0</v>
      </c>
    </row>
    <row r="82" spans="1:11" s="36" customFormat="1" ht="30" customHeight="1" x14ac:dyDescent="0.25">
      <c r="A82" s="41"/>
      <c r="B82" s="41"/>
      <c r="C82" s="117" t="s">
        <v>451</v>
      </c>
      <c r="D82" s="117"/>
      <c r="E82" s="117"/>
      <c r="F82" s="117"/>
      <c r="G82" s="117"/>
      <c r="H82" s="38">
        <v>1</v>
      </c>
      <c r="J82" s="5" t="b">
        <v>0</v>
      </c>
      <c r="K82" s="1">
        <f t="shared" si="8"/>
        <v>0</v>
      </c>
    </row>
    <row r="83" spans="1:11" s="36" customFormat="1" ht="15" customHeight="1" x14ac:dyDescent="0.25">
      <c r="A83" s="41"/>
      <c r="B83" s="61"/>
      <c r="C83" s="56"/>
      <c r="D83" s="56"/>
      <c r="E83" s="56"/>
      <c r="F83" s="56"/>
      <c r="G83" s="56"/>
      <c r="H83" s="38"/>
      <c r="J83" s="5"/>
      <c r="K83" s="1"/>
    </row>
    <row r="84" spans="1:11" s="36" customFormat="1" ht="30" customHeight="1" x14ac:dyDescent="0.25">
      <c r="A84" s="41"/>
      <c r="B84" s="117" t="s">
        <v>443</v>
      </c>
      <c r="C84" s="117"/>
      <c r="D84" s="117"/>
      <c r="E84" s="117"/>
      <c r="F84" s="117"/>
      <c r="G84" s="117"/>
      <c r="H84" s="38"/>
      <c r="J84" s="5"/>
      <c r="K84" s="1"/>
    </row>
    <row r="85" spans="1:11" s="36" customFormat="1" ht="15" customHeight="1" x14ac:dyDescent="0.25">
      <c r="A85" s="41"/>
      <c r="B85" s="41"/>
      <c r="C85" s="62" t="s">
        <v>550</v>
      </c>
      <c r="D85" s="56"/>
      <c r="E85" s="56"/>
      <c r="F85" s="56"/>
      <c r="G85" s="56"/>
      <c r="H85" s="38">
        <v>3</v>
      </c>
      <c r="J85" s="5" t="b">
        <v>0</v>
      </c>
      <c r="K85" s="1">
        <f t="shared" si="8"/>
        <v>0</v>
      </c>
    </row>
    <row r="86" spans="1:11" s="36" customFormat="1" ht="15" customHeight="1" x14ac:dyDescent="0.25">
      <c r="A86" s="41"/>
      <c r="B86" s="41"/>
      <c r="C86" s="62" t="s">
        <v>551</v>
      </c>
      <c r="D86" s="56"/>
      <c r="E86" s="56"/>
      <c r="F86" s="56"/>
      <c r="G86" s="56"/>
      <c r="H86" s="38">
        <v>1</v>
      </c>
      <c r="J86" s="5" t="b">
        <v>0</v>
      </c>
      <c r="K86" s="1">
        <f t="shared" si="8"/>
        <v>0</v>
      </c>
    </row>
    <row r="87" spans="1:11" s="36" customFormat="1" ht="15" customHeight="1" x14ac:dyDescent="0.25">
      <c r="A87" s="41"/>
      <c r="B87" s="41"/>
      <c r="C87" s="63" t="s">
        <v>552</v>
      </c>
      <c r="D87" s="56"/>
      <c r="E87" s="56"/>
      <c r="F87" s="56"/>
      <c r="G87" s="56"/>
      <c r="H87" s="38">
        <v>2</v>
      </c>
      <c r="J87" s="5" t="b">
        <v>0</v>
      </c>
      <c r="K87" s="1">
        <f t="shared" si="8"/>
        <v>0</v>
      </c>
    </row>
    <row r="88" spans="1:11" s="36" customFormat="1" ht="15" customHeight="1" x14ac:dyDescent="0.25">
      <c r="A88" s="41"/>
      <c r="B88" s="54"/>
      <c r="C88" s="58"/>
      <c r="D88" s="58"/>
      <c r="E88" s="58"/>
      <c r="F88" s="58"/>
      <c r="G88" s="58"/>
      <c r="H88" s="38"/>
      <c r="J88" s="5"/>
      <c r="K88" s="1"/>
    </row>
    <row r="89" spans="1:11" s="36" customFormat="1" ht="30" customHeight="1" x14ac:dyDescent="0.25">
      <c r="A89" s="41"/>
      <c r="B89" s="123" t="s">
        <v>402</v>
      </c>
      <c r="C89" s="123"/>
      <c r="D89" s="123"/>
      <c r="E89" s="123"/>
      <c r="F89" s="123"/>
      <c r="G89" s="123"/>
      <c r="H89" s="38">
        <v>3</v>
      </c>
      <c r="J89" s="5" t="b">
        <v>0</v>
      </c>
      <c r="K89" s="1">
        <f t="shared" si="8"/>
        <v>0</v>
      </c>
    </row>
    <row r="90" spans="1:11" s="36" customFormat="1" ht="15" customHeight="1" x14ac:dyDescent="0.25">
      <c r="A90" s="47" t="str">
        <f>IF(((J90)*AND(NOT($J$89))),"FEHLER 1","")</f>
        <v/>
      </c>
      <c r="B90" s="57"/>
      <c r="C90" s="123" t="s">
        <v>404</v>
      </c>
      <c r="D90" s="123"/>
      <c r="E90" s="123"/>
      <c r="F90" s="123"/>
      <c r="G90" s="123"/>
      <c r="H90" s="38">
        <v>2</v>
      </c>
      <c r="J90" s="5" t="b">
        <v>0</v>
      </c>
      <c r="K90" s="1">
        <f t="shared" si="8"/>
        <v>0</v>
      </c>
    </row>
    <row r="91" spans="1:11" s="36" customFormat="1" x14ac:dyDescent="0.25">
      <c r="A91" s="47" t="str">
        <f>IF(((J91)*AND(NOT($J$89))),"FEHLER 1","")</f>
        <v/>
      </c>
      <c r="B91" s="64"/>
      <c r="C91" s="41" t="s">
        <v>401</v>
      </c>
      <c r="D91" s="41"/>
      <c r="E91" s="41"/>
      <c r="F91" s="41"/>
      <c r="G91" s="41"/>
      <c r="H91" s="38">
        <v>1</v>
      </c>
      <c r="J91" s="5" t="b">
        <v>0</v>
      </c>
      <c r="K91" s="1">
        <f t="shared" si="8"/>
        <v>0</v>
      </c>
    </row>
    <row r="92" spans="1:11" s="36" customFormat="1" x14ac:dyDescent="0.25">
      <c r="A92" s="41"/>
      <c r="B92" s="64"/>
      <c r="C92" s="41"/>
      <c r="D92" s="41"/>
      <c r="E92" s="41"/>
      <c r="F92" s="41"/>
      <c r="G92" s="41"/>
      <c r="H92" s="38"/>
      <c r="J92" s="5"/>
      <c r="K92" s="1"/>
    </row>
    <row r="93" spans="1:11" s="36" customFormat="1" ht="15.75" customHeight="1" x14ac:dyDescent="0.25">
      <c r="A93" s="41"/>
      <c r="B93" s="123" t="s">
        <v>405</v>
      </c>
      <c r="C93" s="123"/>
      <c r="D93" s="123"/>
      <c r="E93" s="123"/>
      <c r="F93" s="123"/>
      <c r="G93" s="123"/>
      <c r="H93" s="38">
        <v>3</v>
      </c>
      <c r="J93" s="5" t="b">
        <v>0</v>
      </c>
      <c r="K93" s="1">
        <f t="shared" si="8"/>
        <v>0</v>
      </c>
    </row>
    <row r="94" spans="1:11" s="36" customFormat="1" x14ac:dyDescent="0.25">
      <c r="A94" s="47" t="str">
        <f>IF(((J94)*AND(NOT($J$93))),"FEHLER 1","")</f>
        <v/>
      </c>
      <c r="B94" s="57"/>
      <c r="C94" s="123" t="s">
        <v>404</v>
      </c>
      <c r="D94" s="123"/>
      <c r="E94" s="123"/>
      <c r="F94" s="123"/>
      <c r="G94" s="123"/>
      <c r="H94" s="38">
        <v>2</v>
      </c>
      <c r="J94" s="5" t="b">
        <v>0</v>
      </c>
      <c r="K94" s="1">
        <f t="shared" si="8"/>
        <v>0</v>
      </c>
    </row>
    <row r="95" spans="1:11" s="36" customFormat="1" x14ac:dyDescent="0.25">
      <c r="A95" s="47" t="str">
        <f>IF(((J95)*AND(NOT($J$93))),"FEHLER 1","")</f>
        <v/>
      </c>
      <c r="B95" s="64"/>
      <c r="C95" s="41" t="s">
        <v>401</v>
      </c>
      <c r="D95" s="41"/>
      <c r="E95" s="41"/>
      <c r="F95" s="41"/>
      <c r="G95" s="41"/>
      <c r="H95" s="38">
        <v>1</v>
      </c>
      <c r="J95" s="5" t="b">
        <v>0</v>
      </c>
      <c r="K95" s="1">
        <f t="shared" si="8"/>
        <v>0</v>
      </c>
    </row>
    <row r="96" spans="1:11" s="36" customFormat="1" x14ac:dyDescent="0.25">
      <c r="A96" s="41"/>
      <c r="B96" s="64"/>
      <c r="C96" s="41"/>
      <c r="D96" s="41"/>
      <c r="E96" s="41"/>
      <c r="F96" s="41"/>
      <c r="G96" s="41"/>
      <c r="H96" s="38"/>
      <c r="J96" s="5"/>
      <c r="K96" s="1"/>
    </row>
    <row r="97" spans="1:11" s="36" customFormat="1" ht="32.25" customHeight="1" x14ac:dyDescent="0.25">
      <c r="A97" s="41"/>
      <c r="B97" s="122" t="s">
        <v>32</v>
      </c>
      <c r="C97" s="122"/>
      <c r="D97" s="122"/>
      <c r="E97" s="122"/>
      <c r="F97" s="122"/>
      <c r="G97" s="122"/>
      <c r="H97" s="38"/>
      <c r="J97" s="5"/>
      <c r="K97" s="1"/>
    </row>
    <row r="98" spans="1:11" s="36" customFormat="1" x14ac:dyDescent="0.25">
      <c r="A98" s="41"/>
      <c r="B98" s="41"/>
      <c r="C98" s="50" t="s">
        <v>286</v>
      </c>
      <c r="D98" s="44"/>
      <c r="E98" s="44"/>
      <c r="F98" s="44"/>
      <c r="G98" s="46" t="str">
        <f xml:space="preserve"> IF(J98*AND(OR(J99, J100, J101)), "FEHLER 2", "")</f>
        <v/>
      </c>
      <c r="H98" s="38">
        <v>1</v>
      </c>
      <c r="J98" s="5" t="b">
        <v>0</v>
      </c>
      <c r="K98" s="1">
        <f t="shared" si="8"/>
        <v>0</v>
      </c>
    </row>
    <row r="99" spans="1:11" s="36" customFormat="1" x14ac:dyDescent="0.25">
      <c r="A99" s="41"/>
      <c r="B99" s="41"/>
      <c r="C99" s="50" t="s">
        <v>288</v>
      </c>
      <c r="D99" s="44"/>
      <c r="E99" s="44"/>
      <c r="F99" s="44"/>
      <c r="G99" s="46" t="str">
        <f xml:space="preserve"> IF(J99*AND(OR(J100, J101, J98)), "FEHLER 2", "")</f>
        <v/>
      </c>
      <c r="H99" s="38">
        <v>2</v>
      </c>
      <c r="J99" s="5" t="b">
        <v>0</v>
      </c>
      <c r="K99" s="1">
        <f t="shared" si="8"/>
        <v>0</v>
      </c>
    </row>
    <row r="100" spans="1:11" s="36" customFormat="1" x14ac:dyDescent="0.25">
      <c r="A100" s="41"/>
      <c r="B100" s="41"/>
      <c r="C100" s="50" t="s">
        <v>287</v>
      </c>
      <c r="D100" s="44"/>
      <c r="E100" s="44"/>
      <c r="F100" s="44"/>
      <c r="G100" s="46" t="str">
        <f xml:space="preserve"> IF(J100*AND(OR(J101, J98, J99)), "FEHLER 2", "")</f>
        <v/>
      </c>
      <c r="H100" s="38">
        <v>3</v>
      </c>
      <c r="J100" s="5" t="b">
        <v>0</v>
      </c>
      <c r="K100" s="1">
        <f t="shared" si="8"/>
        <v>0</v>
      </c>
    </row>
    <row r="101" spans="1:11" s="36" customFormat="1" x14ac:dyDescent="0.25">
      <c r="A101" s="41"/>
      <c r="B101" s="41"/>
      <c r="C101" s="50" t="s">
        <v>289</v>
      </c>
      <c r="D101" s="41"/>
      <c r="E101" s="41"/>
      <c r="F101" s="41"/>
      <c r="G101" s="46" t="str">
        <f xml:space="preserve"> IF(J101*AND(OR(J98, J99, J100)), "FEHLER 2", "")</f>
        <v/>
      </c>
      <c r="H101" s="38">
        <v>5</v>
      </c>
      <c r="J101" s="5" t="b">
        <v>0</v>
      </c>
      <c r="K101" s="1">
        <f t="shared" si="8"/>
        <v>0</v>
      </c>
    </row>
    <row r="102" spans="1:11" s="36" customFormat="1" x14ac:dyDescent="0.25">
      <c r="A102" s="41"/>
      <c r="B102" s="64"/>
      <c r="C102" s="41"/>
      <c r="D102" s="41"/>
      <c r="E102" s="41"/>
      <c r="F102" s="41"/>
      <c r="G102" s="41"/>
      <c r="H102" s="38"/>
      <c r="J102" s="5"/>
      <c r="K102" s="1"/>
    </row>
    <row r="103" spans="1:11" s="36" customFormat="1" ht="29.25" customHeight="1" x14ac:dyDescent="0.25">
      <c r="A103" s="41"/>
      <c r="B103" s="122" t="s">
        <v>33</v>
      </c>
      <c r="C103" s="122"/>
      <c r="D103" s="122"/>
      <c r="E103" s="122"/>
      <c r="F103" s="122"/>
      <c r="G103" s="122"/>
      <c r="H103" s="38"/>
      <c r="J103" s="5"/>
      <c r="K103" s="1"/>
    </row>
    <row r="104" spans="1:11" s="36" customFormat="1" x14ac:dyDescent="0.25">
      <c r="A104" s="41"/>
      <c r="B104" s="41"/>
      <c r="C104" s="50" t="s">
        <v>286</v>
      </c>
      <c r="D104" s="44"/>
      <c r="E104" s="44"/>
      <c r="F104" s="44"/>
      <c r="G104" s="46" t="str">
        <f xml:space="preserve"> IF(J104*AND(OR(J105, J106, J107)), "FEHLER 2", "")</f>
        <v/>
      </c>
      <c r="H104" s="38">
        <v>1</v>
      </c>
      <c r="J104" s="5" t="b">
        <v>0</v>
      </c>
      <c r="K104" s="1">
        <f t="shared" si="8"/>
        <v>0</v>
      </c>
    </row>
    <row r="105" spans="1:11" s="36" customFormat="1" x14ac:dyDescent="0.25">
      <c r="A105" s="41"/>
      <c r="B105" s="41"/>
      <c r="C105" s="50" t="s">
        <v>288</v>
      </c>
      <c r="D105" s="44"/>
      <c r="E105" s="44"/>
      <c r="F105" s="44"/>
      <c r="G105" s="46" t="str">
        <f xml:space="preserve"> IF(J105*AND(OR(J106, J107, J104)), "FEHLER 2", "")</f>
        <v/>
      </c>
      <c r="H105" s="38">
        <v>2</v>
      </c>
      <c r="J105" s="5" t="b">
        <v>0</v>
      </c>
      <c r="K105" s="1">
        <f t="shared" si="8"/>
        <v>0</v>
      </c>
    </row>
    <row r="106" spans="1:11" s="36" customFormat="1" x14ac:dyDescent="0.25">
      <c r="A106" s="41"/>
      <c r="B106" s="41"/>
      <c r="C106" s="50" t="s">
        <v>287</v>
      </c>
      <c r="D106" s="44"/>
      <c r="E106" s="44"/>
      <c r="F106" s="44"/>
      <c r="G106" s="46" t="str">
        <f xml:space="preserve"> IF(J106*AND(OR(J107, J104, J105)), "FEHLER 2", "")</f>
        <v/>
      </c>
      <c r="H106" s="38">
        <v>3</v>
      </c>
      <c r="J106" s="5" t="b">
        <v>0</v>
      </c>
      <c r="K106" s="1">
        <f t="shared" si="8"/>
        <v>0</v>
      </c>
    </row>
    <row r="107" spans="1:11" s="36" customFormat="1" x14ac:dyDescent="0.25">
      <c r="A107" s="41"/>
      <c r="B107" s="41"/>
      <c r="C107" s="50" t="s">
        <v>289</v>
      </c>
      <c r="D107" s="41"/>
      <c r="E107" s="41"/>
      <c r="F107" s="41"/>
      <c r="G107" s="46" t="str">
        <f xml:space="preserve"> IF(J107*AND(OR(J104, J105, J106)), "FEHLER 2", "")</f>
        <v/>
      </c>
      <c r="H107" s="38">
        <v>5</v>
      </c>
      <c r="J107" s="5" t="b">
        <v>0</v>
      </c>
      <c r="K107" s="1">
        <f t="shared" si="8"/>
        <v>0</v>
      </c>
    </row>
    <row r="108" spans="1:11" s="36" customFormat="1" x14ac:dyDescent="0.25">
      <c r="A108" s="41"/>
      <c r="B108" s="41"/>
      <c r="C108" s="41"/>
      <c r="D108" s="41"/>
      <c r="E108" s="41"/>
      <c r="F108" s="41"/>
      <c r="G108" s="41"/>
      <c r="H108" s="38"/>
      <c r="J108" s="5"/>
      <c r="K108" s="1"/>
    </row>
    <row r="109" spans="1:11" s="36" customFormat="1" ht="30.75" customHeight="1" x14ac:dyDescent="0.25">
      <c r="A109" s="41"/>
      <c r="B109" s="122" t="s">
        <v>34</v>
      </c>
      <c r="C109" s="122"/>
      <c r="D109" s="122"/>
      <c r="E109" s="122"/>
      <c r="F109" s="122"/>
      <c r="G109" s="122"/>
      <c r="H109" s="38"/>
      <c r="J109" s="5"/>
      <c r="K109" s="1"/>
    </row>
    <row r="110" spans="1:11" s="36" customFormat="1" x14ac:dyDescent="0.25">
      <c r="A110" s="41"/>
      <c r="B110" s="41"/>
      <c r="C110" s="50" t="s">
        <v>286</v>
      </c>
      <c r="D110" s="44"/>
      <c r="E110" s="44"/>
      <c r="F110" s="44"/>
      <c r="G110" s="46" t="str">
        <f xml:space="preserve"> IF(J110*AND(OR(J111, J112, J113)), "FEHLER 2", "")</f>
        <v/>
      </c>
      <c r="H110" s="38">
        <v>1</v>
      </c>
      <c r="J110" s="5" t="b">
        <v>0</v>
      </c>
      <c r="K110" s="1">
        <f t="shared" si="8"/>
        <v>0</v>
      </c>
    </row>
    <row r="111" spans="1:11" s="36" customFormat="1" x14ac:dyDescent="0.25">
      <c r="A111" s="41"/>
      <c r="B111" s="41"/>
      <c r="C111" s="50" t="s">
        <v>288</v>
      </c>
      <c r="D111" s="44"/>
      <c r="E111" s="44"/>
      <c r="F111" s="44"/>
      <c r="G111" s="46" t="str">
        <f xml:space="preserve"> IF(J111*AND(OR(J112, J113, J110)), "FEHLER 2", "")</f>
        <v/>
      </c>
      <c r="H111" s="38">
        <v>2</v>
      </c>
      <c r="J111" s="5" t="b">
        <v>0</v>
      </c>
      <c r="K111" s="1">
        <f t="shared" si="8"/>
        <v>0</v>
      </c>
    </row>
    <row r="112" spans="1:11" s="36" customFormat="1" x14ac:dyDescent="0.25">
      <c r="A112" s="41"/>
      <c r="B112" s="41"/>
      <c r="C112" s="50" t="s">
        <v>287</v>
      </c>
      <c r="D112" s="44"/>
      <c r="E112" s="44"/>
      <c r="F112" s="44"/>
      <c r="G112" s="46" t="str">
        <f xml:space="preserve"> IF(J112*AND(OR(J113, J110, J111)), "FEHLER 2", "")</f>
        <v/>
      </c>
      <c r="H112" s="38">
        <v>3</v>
      </c>
      <c r="J112" s="5" t="b">
        <v>0</v>
      </c>
      <c r="K112" s="1">
        <f t="shared" si="8"/>
        <v>0</v>
      </c>
    </row>
    <row r="113" spans="1:11" s="36" customFormat="1" x14ac:dyDescent="0.25">
      <c r="A113" s="41"/>
      <c r="B113" s="41"/>
      <c r="C113" s="50" t="s">
        <v>289</v>
      </c>
      <c r="D113" s="41"/>
      <c r="E113" s="41"/>
      <c r="F113" s="41"/>
      <c r="G113" s="46" t="str">
        <f xml:space="preserve"> IF(J113*AND(OR(J110, J111, J112)), "FEHLER 2", "")</f>
        <v/>
      </c>
      <c r="H113" s="38">
        <v>5</v>
      </c>
      <c r="J113" s="5" t="b">
        <v>0</v>
      </c>
      <c r="K113" s="1">
        <f t="shared" si="8"/>
        <v>0</v>
      </c>
    </row>
    <row r="114" spans="1:11" s="36" customFormat="1" x14ac:dyDescent="0.25">
      <c r="A114" s="41"/>
      <c r="B114" s="41"/>
      <c r="C114" s="50"/>
      <c r="D114" s="41"/>
      <c r="E114" s="41"/>
      <c r="F114" s="41"/>
      <c r="G114" s="41"/>
      <c r="H114" s="38"/>
      <c r="J114" s="5"/>
      <c r="K114" s="1"/>
    </row>
    <row r="115" spans="1:11" s="36" customFormat="1" ht="29.25" customHeight="1" x14ac:dyDescent="0.25">
      <c r="A115" s="41"/>
      <c r="B115" s="123" t="s">
        <v>370</v>
      </c>
      <c r="C115" s="123"/>
      <c r="D115" s="123"/>
      <c r="E115" s="123"/>
      <c r="F115" s="123"/>
      <c r="G115" s="123"/>
      <c r="H115" s="38">
        <v>4</v>
      </c>
      <c r="J115" s="5" t="b">
        <v>0</v>
      </c>
      <c r="K115" s="1">
        <f t="shared" si="8"/>
        <v>0</v>
      </c>
    </row>
    <row r="116" spans="1:11" s="36" customFormat="1" x14ac:dyDescent="0.25">
      <c r="A116" s="41"/>
      <c r="B116" s="64"/>
      <c r="C116" s="41"/>
      <c r="D116" s="41"/>
      <c r="E116" s="41"/>
      <c r="F116" s="41"/>
      <c r="G116" s="41"/>
      <c r="H116" s="38"/>
      <c r="J116" s="5"/>
      <c r="K116" s="1"/>
    </row>
    <row r="117" spans="1:11" s="36" customFormat="1" ht="31.5" customHeight="1" x14ac:dyDescent="0.25">
      <c r="A117" s="41"/>
      <c r="B117" s="120" t="s">
        <v>290</v>
      </c>
      <c r="C117" s="121"/>
      <c r="D117" s="121"/>
      <c r="E117" s="121"/>
      <c r="F117" s="121"/>
      <c r="G117" s="121"/>
      <c r="H117" s="38">
        <v>2</v>
      </c>
      <c r="J117" s="5" t="b">
        <v>0</v>
      </c>
      <c r="K117" s="1">
        <f t="shared" si="8"/>
        <v>0</v>
      </c>
    </row>
    <row r="118" spans="1:11" s="36" customFormat="1" ht="15.75" x14ac:dyDescent="0.25">
      <c r="A118" s="41"/>
      <c r="B118" s="65"/>
      <c r="C118" s="41"/>
      <c r="D118" s="41"/>
      <c r="E118" s="41"/>
      <c r="F118" s="41"/>
      <c r="G118" s="41"/>
      <c r="H118" s="38"/>
      <c r="J118" s="5"/>
      <c r="K118" s="1"/>
    </row>
    <row r="119" spans="1:11" s="36" customFormat="1" ht="31.5" customHeight="1" x14ac:dyDescent="0.25">
      <c r="A119" s="41"/>
      <c r="B119" s="120" t="s">
        <v>291</v>
      </c>
      <c r="C119" s="121"/>
      <c r="D119" s="121"/>
      <c r="E119" s="121"/>
      <c r="F119" s="121"/>
      <c r="G119" s="121"/>
      <c r="H119" s="38">
        <v>2</v>
      </c>
      <c r="J119" s="5" t="b">
        <v>0</v>
      </c>
      <c r="K119" s="1">
        <f t="shared" si="8"/>
        <v>0</v>
      </c>
    </row>
    <row r="120" spans="1:11" s="36" customFormat="1" ht="15.75" x14ac:dyDescent="0.25">
      <c r="A120" s="41"/>
      <c r="B120" s="65"/>
      <c r="C120" s="41"/>
      <c r="D120" s="41"/>
      <c r="E120" s="41"/>
      <c r="F120" s="41"/>
      <c r="G120" s="41"/>
      <c r="H120" s="38"/>
      <c r="J120" s="5"/>
      <c r="K120" s="1"/>
    </row>
    <row r="121" spans="1:11" s="36" customFormat="1" ht="30" customHeight="1" x14ac:dyDescent="0.25">
      <c r="A121" s="41"/>
      <c r="B121" s="120" t="s">
        <v>292</v>
      </c>
      <c r="C121" s="121"/>
      <c r="D121" s="121"/>
      <c r="E121" s="121"/>
      <c r="F121" s="121"/>
      <c r="G121" s="121"/>
      <c r="H121" s="38">
        <v>2</v>
      </c>
      <c r="J121" s="5" t="b">
        <v>0</v>
      </c>
      <c r="K121" s="1">
        <f t="shared" si="8"/>
        <v>0</v>
      </c>
    </row>
    <row r="122" spans="1:11" s="36" customFormat="1" x14ac:dyDescent="0.25">
      <c r="A122" s="41"/>
      <c r="B122" s="41"/>
      <c r="C122" s="41"/>
      <c r="D122" s="41"/>
      <c r="E122" s="41"/>
      <c r="F122" s="41"/>
      <c r="G122" s="41"/>
      <c r="H122" s="38"/>
      <c r="J122" s="5"/>
      <c r="K122" s="1"/>
    </row>
    <row r="123" spans="1:11" s="36" customFormat="1" ht="36" customHeight="1" x14ac:dyDescent="0.25">
      <c r="A123" s="41"/>
      <c r="B123" s="117" t="s">
        <v>554</v>
      </c>
      <c r="C123" s="117"/>
      <c r="D123" s="117"/>
      <c r="E123" s="117"/>
      <c r="F123" s="117"/>
      <c r="G123" s="117"/>
      <c r="H123" s="38">
        <v>5</v>
      </c>
      <c r="J123" s="5" t="b">
        <v>0</v>
      </c>
      <c r="K123" s="1">
        <f t="shared" si="8"/>
        <v>0</v>
      </c>
    </row>
    <row r="124" spans="1:11" s="36" customFormat="1" x14ac:dyDescent="0.25">
      <c r="A124" s="47" t="str">
        <f>IF(((J124)*AND(NOT($J$123))),"FEHLER 1","")</f>
        <v/>
      </c>
      <c r="B124" s="41"/>
      <c r="C124" s="119" t="s">
        <v>340</v>
      </c>
      <c r="D124" s="119"/>
      <c r="E124" s="119"/>
      <c r="F124" s="119"/>
      <c r="G124" s="119"/>
      <c r="H124" s="38">
        <v>3</v>
      </c>
      <c r="J124" s="5" t="b">
        <v>0</v>
      </c>
      <c r="K124" s="1">
        <f t="shared" si="8"/>
        <v>0</v>
      </c>
    </row>
    <row r="125" spans="1:11" s="36" customFormat="1" x14ac:dyDescent="0.25">
      <c r="A125" s="47" t="str">
        <f t="shared" ref="A125:A135" si="9">IF(((J125)*AND(NOT($J$123))),"FEHLER 1","")</f>
        <v/>
      </c>
      <c r="B125" s="41"/>
      <c r="C125" s="119" t="s">
        <v>341</v>
      </c>
      <c r="D125" s="119"/>
      <c r="E125" s="119"/>
      <c r="F125" s="119"/>
      <c r="G125" s="119"/>
      <c r="H125" s="38">
        <v>10</v>
      </c>
      <c r="J125" s="5" t="b">
        <v>0</v>
      </c>
      <c r="K125" s="1">
        <f t="shared" si="8"/>
        <v>0</v>
      </c>
    </row>
    <row r="126" spans="1:11" s="36" customFormat="1" x14ac:dyDescent="0.25">
      <c r="A126" s="47"/>
      <c r="B126" s="41"/>
      <c r="C126" s="41" t="s">
        <v>342</v>
      </c>
      <c r="D126" s="41"/>
      <c r="E126" s="41"/>
      <c r="F126" s="41"/>
      <c r="G126" s="41"/>
      <c r="H126" s="38"/>
      <c r="J126" s="5"/>
      <c r="K126" s="1"/>
    </row>
    <row r="127" spans="1:11" s="36" customFormat="1" x14ac:dyDescent="0.25">
      <c r="A127" s="47" t="str">
        <f t="shared" si="9"/>
        <v/>
      </c>
      <c r="B127" s="41"/>
      <c r="C127" s="41"/>
      <c r="D127" s="41" t="s">
        <v>343</v>
      </c>
      <c r="E127" s="41"/>
      <c r="F127" s="41"/>
      <c r="G127" s="41"/>
      <c r="H127" s="38">
        <v>1</v>
      </c>
      <c r="J127" s="5" t="b">
        <v>0</v>
      </c>
      <c r="K127" s="1">
        <f t="shared" si="8"/>
        <v>0</v>
      </c>
    </row>
    <row r="128" spans="1:11" s="36" customFormat="1" x14ac:dyDescent="0.25">
      <c r="A128" s="47" t="str">
        <f t="shared" si="9"/>
        <v/>
      </c>
      <c r="B128" s="41"/>
      <c r="C128" s="41"/>
      <c r="D128" s="41" t="s">
        <v>344</v>
      </c>
      <c r="E128" s="41"/>
      <c r="F128" s="41"/>
      <c r="G128" s="41"/>
      <c r="H128" s="38">
        <v>1</v>
      </c>
      <c r="J128" s="5" t="b">
        <v>0</v>
      </c>
      <c r="K128" s="1">
        <f t="shared" ref="K128:K191" si="10">IF(J128,H128,0)</f>
        <v>0</v>
      </c>
    </row>
    <row r="129" spans="1:11" s="36" customFormat="1" x14ac:dyDescent="0.25">
      <c r="A129" s="47" t="str">
        <f t="shared" si="9"/>
        <v/>
      </c>
      <c r="B129" s="41"/>
      <c r="C129" s="41"/>
      <c r="D129" s="41" t="s">
        <v>345</v>
      </c>
      <c r="E129" s="41"/>
      <c r="F129" s="41"/>
      <c r="G129" s="41"/>
      <c r="H129" s="38">
        <v>1</v>
      </c>
      <c r="J129" s="5" t="b">
        <v>0</v>
      </c>
      <c r="K129" s="1">
        <f t="shared" si="10"/>
        <v>0</v>
      </c>
    </row>
    <row r="130" spans="1:11" s="36" customFormat="1" x14ac:dyDescent="0.25">
      <c r="A130" s="47" t="str">
        <f t="shared" si="9"/>
        <v/>
      </c>
      <c r="B130" s="41"/>
      <c r="C130" s="41"/>
      <c r="D130" s="41" t="s">
        <v>346</v>
      </c>
      <c r="E130" s="41"/>
      <c r="F130" s="41"/>
      <c r="G130" s="41"/>
      <c r="H130" s="38">
        <v>1</v>
      </c>
      <c r="J130" s="5" t="b">
        <v>0</v>
      </c>
      <c r="K130" s="1">
        <f t="shared" si="10"/>
        <v>0</v>
      </c>
    </row>
    <row r="131" spans="1:11" s="36" customFormat="1" x14ac:dyDescent="0.25">
      <c r="A131" s="47" t="str">
        <f t="shared" si="9"/>
        <v/>
      </c>
      <c r="B131" s="41"/>
      <c r="C131" s="41"/>
      <c r="D131" s="41" t="s">
        <v>347</v>
      </c>
      <c r="E131" s="41"/>
      <c r="F131" s="41"/>
      <c r="G131" s="41"/>
      <c r="H131" s="38">
        <v>1</v>
      </c>
      <c r="J131" s="5" t="b">
        <v>0</v>
      </c>
      <c r="K131" s="1">
        <f t="shared" si="10"/>
        <v>0</v>
      </c>
    </row>
    <row r="132" spans="1:11" s="36" customFormat="1" x14ac:dyDescent="0.25">
      <c r="A132" s="47" t="str">
        <f t="shared" si="9"/>
        <v/>
      </c>
      <c r="B132" s="41"/>
      <c r="C132" s="41"/>
      <c r="D132" s="41" t="s">
        <v>348</v>
      </c>
      <c r="E132" s="41"/>
      <c r="F132" s="41"/>
      <c r="G132" s="41"/>
      <c r="H132" s="38">
        <v>1</v>
      </c>
      <c r="J132" s="5" t="b">
        <v>0</v>
      </c>
      <c r="K132" s="1">
        <f t="shared" si="10"/>
        <v>0</v>
      </c>
    </row>
    <row r="133" spans="1:11" s="36" customFormat="1" x14ac:dyDescent="0.25">
      <c r="A133" s="47" t="str">
        <f t="shared" si="9"/>
        <v/>
      </c>
      <c r="B133" s="41"/>
      <c r="C133" s="41"/>
      <c r="D133" s="41" t="s">
        <v>349</v>
      </c>
      <c r="E133" s="41"/>
      <c r="F133" s="41"/>
      <c r="G133" s="41"/>
      <c r="H133" s="38">
        <v>1</v>
      </c>
      <c r="J133" s="5" t="b">
        <v>0</v>
      </c>
      <c r="K133" s="1">
        <f t="shared" si="10"/>
        <v>0</v>
      </c>
    </row>
    <row r="134" spans="1:11" s="36" customFormat="1" x14ac:dyDescent="0.25">
      <c r="A134" s="47" t="str">
        <f t="shared" si="9"/>
        <v/>
      </c>
      <c r="B134" s="41"/>
      <c r="C134" s="41"/>
      <c r="D134" s="41" t="s">
        <v>350</v>
      </c>
      <c r="E134" s="41"/>
      <c r="F134" s="41"/>
      <c r="G134" s="41"/>
      <c r="H134" s="38">
        <v>1</v>
      </c>
      <c r="J134" s="5" t="b">
        <v>0</v>
      </c>
      <c r="K134" s="1">
        <f t="shared" si="10"/>
        <v>0</v>
      </c>
    </row>
    <row r="135" spans="1:11" s="36" customFormat="1" x14ac:dyDescent="0.25">
      <c r="A135" s="47" t="str">
        <f t="shared" si="9"/>
        <v/>
      </c>
      <c r="B135" s="41"/>
      <c r="C135" s="41"/>
      <c r="D135" s="41" t="s">
        <v>351</v>
      </c>
      <c r="E135" s="41"/>
      <c r="F135" s="41"/>
      <c r="G135" s="41"/>
      <c r="H135" s="38">
        <v>1</v>
      </c>
      <c r="J135" s="5" t="b">
        <v>0</v>
      </c>
      <c r="K135" s="1">
        <f t="shared" si="10"/>
        <v>0</v>
      </c>
    </row>
    <row r="136" spans="1:11" s="36" customFormat="1" x14ac:dyDescent="0.25">
      <c r="A136" s="41"/>
      <c r="B136" s="41"/>
      <c r="C136" s="41"/>
      <c r="D136" s="41"/>
      <c r="E136" s="41"/>
      <c r="F136" s="41"/>
      <c r="G136" s="41"/>
      <c r="H136" s="38"/>
      <c r="J136" s="5"/>
      <c r="K136" s="1"/>
    </row>
    <row r="137" spans="1:11" s="36" customFormat="1" ht="44.25" customHeight="1" x14ac:dyDescent="0.25">
      <c r="A137" s="41"/>
      <c r="B137" s="116" t="s">
        <v>507</v>
      </c>
      <c r="C137" s="116"/>
      <c r="D137" s="116"/>
      <c r="E137" s="116"/>
      <c r="F137" s="116"/>
      <c r="G137" s="116"/>
      <c r="H137" s="38">
        <v>3</v>
      </c>
      <c r="J137" s="5" t="b">
        <v>0</v>
      </c>
      <c r="K137" s="1">
        <f t="shared" si="10"/>
        <v>0</v>
      </c>
    </row>
    <row r="138" spans="1:11" s="36" customFormat="1" x14ac:dyDescent="0.25">
      <c r="A138" s="47" t="str">
        <f>IF(((J138)*AND(NOT($J$137))),"FEHLER 1","")</f>
        <v/>
      </c>
      <c r="B138" s="41"/>
      <c r="C138" s="41" t="s">
        <v>366</v>
      </c>
      <c r="D138" s="41"/>
      <c r="E138" s="41"/>
      <c r="F138" s="41"/>
      <c r="G138" s="46" t="str">
        <f xml:space="preserve"> IF(J138*AND(OR(J139, J140, J141)), "FEHLER 2", "")</f>
        <v/>
      </c>
      <c r="H138" s="38">
        <v>0</v>
      </c>
      <c r="J138" s="5" t="b">
        <v>0</v>
      </c>
      <c r="K138" s="1">
        <f t="shared" si="10"/>
        <v>0</v>
      </c>
    </row>
    <row r="139" spans="1:11" s="36" customFormat="1" x14ac:dyDescent="0.25">
      <c r="A139" s="47" t="str">
        <f t="shared" ref="A139:A141" si="11">IF(((J139)*AND(NOT($J$137))),"FEHLER 1","")</f>
        <v/>
      </c>
      <c r="B139" s="41"/>
      <c r="C139" s="41" t="s">
        <v>367</v>
      </c>
      <c r="D139" s="41"/>
      <c r="E139" s="41"/>
      <c r="F139" s="41"/>
      <c r="G139" s="46" t="str">
        <f xml:space="preserve"> IF(J139*AND(OR(J140, J141, J138)), "FEHLER 2", "")</f>
        <v/>
      </c>
      <c r="H139" s="38">
        <v>2</v>
      </c>
      <c r="J139" s="5" t="b">
        <v>0</v>
      </c>
      <c r="K139" s="1">
        <f t="shared" si="10"/>
        <v>0</v>
      </c>
    </row>
    <row r="140" spans="1:11" s="36" customFormat="1" x14ac:dyDescent="0.25">
      <c r="A140" s="47" t="str">
        <f t="shared" si="11"/>
        <v/>
      </c>
      <c r="B140" s="41"/>
      <c r="C140" s="41" t="s">
        <v>368</v>
      </c>
      <c r="D140" s="41"/>
      <c r="E140" s="41"/>
      <c r="F140" s="41"/>
      <c r="G140" s="46" t="str">
        <f xml:space="preserve"> IF(J140*AND(OR(J141, J138, J139)), "FEHLER 2", "")</f>
        <v/>
      </c>
      <c r="H140" s="38">
        <v>3</v>
      </c>
      <c r="J140" s="5" t="b">
        <v>0</v>
      </c>
      <c r="K140" s="1">
        <f t="shared" si="10"/>
        <v>0</v>
      </c>
    </row>
    <row r="141" spans="1:11" s="36" customFormat="1" ht="30.75" customHeight="1" x14ac:dyDescent="0.25">
      <c r="A141" s="47" t="str">
        <f t="shared" si="11"/>
        <v/>
      </c>
      <c r="B141" s="41"/>
      <c r="C141" s="117" t="s">
        <v>369</v>
      </c>
      <c r="D141" s="117"/>
      <c r="E141" s="117"/>
      <c r="F141" s="117"/>
      <c r="G141" s="46" t="str">
        <f xml:space="preserve"> IF(J141*AND(OR(J138, J139, J140)), "FEHLER 2", "")</f>
        <v/>
      </c>
      <c r="H141" s="38">
        <v>4</v>
      </c>
      <c r="J141" s="5" t="b">
        <v>0</v>
      </c>
      <c r="K141" s="1">
        <f t="shared" si="10"/>
        <v>0</v>
      </c>
    </row>
    <row r="142" spans="1:11" s="36" customFormat="1" x14ac:dyDescent="0.25">
      <c r="A142" s="41"/>
      <c r="B142" s="41"/>
      <c r="C142" s="41"/>
      <c r="D142" s="41"/>
      <c r="E142" s="41"/>
      <c r="F142" s="41"/>
      <c r="G142" s="41"/>
      <c r="H142" s="38"/>
      <c r="J142" s="5"/>
      <c r="K142" s="1"/>
    </row>
    <row r="143" spans="1:11" s="36" customFormat="1" ht="45" customHeight="1" x14ac:dyDescent="0.25">
      <c r="A143" s="41"/>
      <c r="B143" s="116" t="s">
        <v>338</v>
      </c>
      <c r="C143" s="116"/>
      <c r="D143" s="116"/>
      <c r="E143" s="116"/>
      <c r="F143" s="116"/>
      <c r="G143" s="116"/>
      <c r="H143" s="38"/>
      <c r="J143" s="5"/>
      <c r="K143" s="1"/>
    </row>
    <row r="144" spans="1:11" s="36" customFormat="1" x14ac:dyDescent="0.25">
      <c r="A144" s="41"/>
      <c r="B144" s="66"/>
      <c r="C144" s="116" t="s">
        <v>334</v>
      </c>
      <c r="D144" s="116"/>
      <c r="E144" s="116"/>
      <c r="F144" s="116"/>
      <c r="G144" s="116"/>
      <c r="H144" s="38">
        <v>4</v>
      </c>
      <c r="J144" s="5" t="b">
        <v>0</v>
      </c>
      <c r="K144" s="1">
        <f t="shared" si="10"/>
        <v>0</v>
      </c>
    </row>
    <row r="145" spans="1:11" s="36" customFormat="1" x14ac:dyDescent="0.25">
      <c r="A145" s="41"/>
      <c r="B145" s="66"/>
      <c r="C145" s="116" t="s">
        <v>336</v>
      </c>
      <c r="D145" s="116"/>
      <c r="E145" s="116"/>
      <c r="F145" s="116"/>
      <c r="G145" s="116"/>
      <c r="H145" s="38">
        <v>2</v>
      </c>
      <c r="J145" s="5" t="b">
        <v>0</v>
      </c>
      <c r="K145" s="1">
        <f t="shared" si="10"/>
        <v>0</v>
      </c>
    </row>
    <row r="146" spans="1:11" s="36" customFormat="1" x14ac:dyDescent="0.25">
      <c r="A146" s="41"/>
      <c r="B146" s="66"/>
      <c r="C146" s="116" t="s">
        <v>335</v>
      </c>
      <c r="D146" s="116"/>
      <c r="E146" s="116"/>
      <c r="F146" s="116"/>
      <c r="G146" s="116"/>
      <c r="H146" s="38">
        <v>2</v>
      </c>
      <c r="J146" s="5" t="b">
        <v>0</v>
      </c>
      <c r="K146" s="1">
        <f t="shared" si="10"/>
        <v>0</v>
      </c>
    </row>
    <row r="147" spans="1:11" s="36" customFormat="1" x14ac:dyDescent="0.25">
      <c r="A147" s="41"/>
      <c r="B147" s="66"/>
      <c r="C147" s="116" t="s">
        <v>337</v>
      </c>
      <c r="D147" s="116"/>
      <c r="E147" s="116"/>
      <c r="F147" s="116"/>
      <c r="G147" s="116"/>
      <c r="H147" s="38">
        <v>4</v>
      </c>
      <c r="J147" s="5" t="b">
        <v>0</v>
      </c>
      <c r="K147" s="1">
        <f t="shared" si="10"/>
        <v>0</v>
      </c>
    </row>
    <row r="148" spans="1:11" s="36" customFormat="1" x14ac:dyDescent="0.25">
      <c r="A148" s="41"/>
      <c r="B148" s="41"/>
      <c r="C148" s="41"/>
      <c r="D148" s="41"/>
      <c r="E148" s="41"/>
      <c r="F148" s="41"/>
      <c r="G148" s="41"/>
      <c r="H148" s="38"/>
      <c r="J148" s="5"/>
      <c r="K148" s="1"/>
    </row>
    <row r="149" spans="1:11" s="36" customFormat="1" ht="30" customHeight="1" x14ac:dyDescent="0.25">
      <c r="A149" s="41"/>
      <c r="B149" s="116" t="s">
        <v>339</v>
      </c>
      <c r="C149" s="116"/>
      <c r="D149" s="116"/>
      <c r="E149" s="116"/>
      <c r="F149" s="116"/>
      <c r="G149" s="116"/>
      <c r="H149" s="38"/>
      <c r="J149" s="5"/>
      <c r="K149" s="1"/>
    </row>
    <row r="150" spans="1:11" s="36" customFormat="1" x14ac:dyDescent="0.25">
      <c r="A150" s="41"/>
      <c r="B150" s="41"/>
      <c r="C150" s="116" t="s">
        <v>334</v>
      </c>
      <c r="D150" s="116"/>
      <c r="E150" s="116"/>
      <c r="F150" s="116"/>
      <c r="G150" s="116"/>
      <c r="H150" s="38">
        <v>4</v>
      </c>
      <c r="J150" s="5" t="b">
        <v>0</v>
      </c>
      <c r="K150" s="1">
        <f t="shared" si="10"/>
        <v>0</v>
      </c>
    </row>
    <row r="151" spans="1:11" s="36" customFormat="1" x14ac:dyDescent="0.25">
      <c r="A151" s="41"/>
      <c r="B151" s="41"/>
      <c r="C151" s="116" t="s">
        <v>336</v>
      </c>
      <c r="D151" s="116"/>
      <c r="E151" s="116"/>
      <c r="F151" s="116"/>
      <c r="G151" s="116"/>
      <c r="H151" s="38">
        <v>2</v>
      </c>
      <c r="J151" s="5" t="b">
        <v>0</v>
      </c>
      <c r="K151" s="1">
        <f t="shared" si="10"/>
        <v>0</v>
      </c>
    </row>
    <row r="152" spans="1:11" s="36" customFormat="1" x14ac:dyDescent="0.25">
      <c r="A152" s="41"/>
      <c r="B152" s="41"/>
      <c r="C152" s="116" t="s">
        <v>335</v>
      </c>
      <c r="D152" s="116"/>
      <c r="E152" s="116"/>
      <c r="F152" s="116"/>
      <c r="G152" s="116"/>
      <c r="H152" s="38">
        <v>2</v>
      </c>
      <c r="J152" s="5" t="b">
        <v>0</v>
      </c>
      <c r="K152" s="1">
        <f t="shared" si="10"/>
        <v>0</v>
      </c>
    </row>
    <row r="153" spans="1:11" s="36" customFormat="1" x14ac:dyDescent="0.25">
      <c r="A153" s="41"/>
      <c r="B153" s="41"/>
      <c r="C153" s="116" t="s">
        <v>337</v>
      </c>
      <c r="D153" s="116"/>
      <c r="E153" s="116"/>
      <c r="F153" s="116"/>
      <c r="G153" s="116"/>
      <c r="H153" s="38">
        <v>4</v>
      </c>
      <c r="J153" s="5" t="b">
        <v>0</v>
      </c>
      <c r="K153" s="1">
        <f t="shared" si="10"/>
        <v>0</v>
      </c>
    </row>
    <row r="154" spans="1:11" s="36" customFormat="1" x14ac:dyDescent="0.25">
      <c r="A154" s="41"/>
      <c r="B154" s="41"/>
      <c r="C154" s="41"/>
      <c r="D154" s="41"/>
      <c r="E154" s="41"/>
      <c r="F154" s="41"/>
      <c r="G154" s="41"/>
      <c r="H154" s="38"/>
      <c r="J154" s="5"/>
      <c r="K154" s="1"/>
    </row>
    <row r="155" spans="1:11" s="36" customFormat="1" ht="30" customHeight="1" x14ac:dyDescent="0.25">
      <c r="A155" s="41"/>
      <c r="B155" s="117" t="s">
        <v>504</v>
      </c>
      <c r="C155" s="117"/>
      <c r="D155" s="117"/>
      <c r="E155" s="117"/>
      <c r="F155" s="117"/>
      <c r="G155" s="117"/>
      <c r="H155" s="38"/>
      <c r="J155" s="5"/>
      <c r="K155" s="1"/>
    </row>
    <row r="156" spans="1:11" s="36" customFormat="1" ht="15" customHeight="1" x14ac:dyDescent="0.25">
      <c r="A156" s="41"/>
      <c r="B156" s="41"/>
      <c r="C156" s="118" t="s">
        <v>452</v>
      </c>
      <c r="D156" s="118"/>
      <c r="E156" s="118"/>
      <c r="F156" s="118"/>
      <c r="G156" s="118"/>
      <c r="H156" s="38"/>
      <c r="J156" s="5"/>
      <c r="K156" s="1"/>
    </row>
    <row r="157" spans="1:11" s="36" customFormat="1" ht="15.75" customHeight="1" x14ac:dyDescent="0.25">
      <c r="A157" s="41"/>
      <c r="B157" s="41"/>
      <c r="C157" s="117" t="s">
        <v>453</v>
      </c>
      <c r="D157" s="117"/>
      <c r="E157" s="117"/>
      <c r="F157" s="117"/>
      <c r="G157" s="117"/>
      <c r="H157" s="38">
        <v>2</v>
      </c>
      <c r="J157" s="5" t="b">
        <v>0</v>
      </c>
      <c r="K157" s="1">
        <f t="shared" si="10"/>
        <v>0</v>
      </c>
    </row>
    <row r="158" spans="1:11" s="36" customFormat="1" ht="15.75" customHeight="1" x14ac:dyDescent="0.25">
      <c r="A158" s="41"/>
      <c r="B158" s="41"/>
      <c r="C158" s="117" t="s">
        <v>454</v>
      </c>
      <c r="D158" s="117"/>
      <c r="E158" s="117"/>
      <c r="F158" s="117"/>
      <c r="G158" s="117"/>
      <c r="H158" s="38">
        <v>3</v>
      </c>
      <c r="J158" s="5" t="b">
        <v>0</v>
      </c>
      <c r="K158" s="1">
        <f t="shared" si="10"/>
        <v>0</v>
      </c>
    </row>
    <row r="159" spans="1:11" s="36" customFormat="1" ht="15.75" customHeight="1" x14ac:dyDescent="0.25">
      <c r="A159" s="41"/>
      <c r="B159" s="41"/>
      <c r="C159" s="117" t="s">
        <v>455</v>
      </c>
      <c r="D159" s="117"/>
      <c r="E159" s="117"/>
      <c r="F159" s="117"/>
      <c r="G159" s="117"/>
      <c r="H159" s="38">
        <v>2</v>
      </c>
      <c r="J159" s="5" t="b">
        <v>0</v>
      </c>
      <c r="K159" s="1">
        <f t="shared" si="10"/>
        <v>0</v>
      </c>
    </row>
    <row r="160" spans="1:11" s="36" customFormat="1" ht="15.75" customHeight="1" x14ac:dyDescent="0.25">
      <c r="A160" s="41"/>
      <c r="B160" s="41"/>
      <c r="C160" s="117" t="s">
        <v>505</v>
      </c>
      <c r="D160" s="117"/>
      <c r="E160" s="117"/>
      <c r="F160" s="117"/>
      <c r="G160" s="117"/>
      <c r="H160" s="38">
        <v>3</v>
      </c>
      <c r="J160" s="5" t="b">
        <v>0</v>
      </c>
      <c r="K160" s="1">
        <f t="shared" si="10"/>
        <v>0</v>
      </c>
    </row>
    <row r="161" spans="1:11" s="36" customFormat="1" ht="15.75" customHeight="1" x14ac:dyDescent="0.25">
      <c r="A161" s="41"/>
      <c r="B161" s="41"/>
      <c r="C161" s="117" t="s">
        <v>456</v>
      </c>
      <c r="D161" s="117"/>
      <c r="E161" s="117"/>
      <c r="F161" s="117"/>
      <c r="G161" s="117"/>
      <c r="H161" s="38">
        <v>2</v>
      </c>
      <c r="J161" s="5" t="b">
        <v>0</v>
      </c>
      <c r="K161" s="1">
        <f t="shared" si="10"/>
        <v>0</v>
      </c>
    </row>
    <row r="162" spans="1:11" s="36" customFormat="1" ht="15.75" customHeight="1" x14ac:dyDescent="0.25">
      <c r="A162" s="41"/>
      <c r="B162" s="41"/>
      <c r="C162" s="117" t="s">
        <v>457</v>
      </c>
      <c r="D162" s="117"/>
      <c r="E162" s="117"/>
      <c r="F162" s="117"/>
      <c r="G162" s="117"/>
      <c r="H162" s="38">
        <v>2</v>
      </c>
      <c r="J162" s="5" t="b">
        <v>0</v>
      </c>
      <c r="K162" s="1">
        <f t="shared" si="10"/>
        <v>0</v>
      </c>
    </row>
    <row r="163" spans="1:11" s="36" customFormat="1" x14ac:dyDescent="0.25">
      <c r="A163" s="41"/>
      <c r="B163" s="41"/>
      <c r="C163" s="41"/>
      <c r="D163" s="41"/>
      <c r="E163" s="41"/>
      <c r="F163" s="41"/>
      <c r="G163" s="41"/>
      <c r="H163" s="38"/>
      <c r="J163" s="5"/>
      <c r="K163" s="1"/>
    </row>
    <row r="164" spans="1:11" s="36" customFormat="1" x14ac:dyDescent="0.25">
      <c r="A164" s="41"/>
      <c r="B164" s="41"/>
      <c r="C164" s="67" t="s">
        <v>458</v>
      </c>
      <c r="D164" s="41"/>
      <c r="E164" s="41"/>
      <c r="F164" s="41"/>
      <c r="G164" s="41"/>
      <c r="H164" s="38"/>
      <c r="J164" s="5"/>
      <c r="K164" s="1"/>
    </row>
    <row r="165" spans="1:11" s="36" customFormat="1" x14ac:dyDescent="0.25">
      <c r="A165" s="41"/>
      <c r="B165" s="41"/>
      <c r="C165" s="40" t="s">
        <v>459</v>
      </c>
      <c r="D165" s="41"/>
      <c r="E165" s="41"/>
      <c r="F165" s="41"/>
      <c r="G165" s="41"/>
      <c r="H165" s="38">
        <v>2</v>
      </c>
      <c r="J165" s="5" t="b">
        <v>0</v>
      </c>
      <c r="K165" s="1">
        <f t="shared" si="10"/>
        <v>0</v>
      </c>
    </row>
    <row r="166" spans="1:11" s="36" customFormat="1" x14ac:dyDescent="0.25">
      <c r="A166" s="41"/>
      <c r="B166" s="41"/>
      <c r="C166" s="40" t="s">
        <v>460</v>
      </c>
      <c r="D166" s="41"/>
      <c r="E166" s="41"/>
      <c r="F166" s="41"/>
      <c r="G166" s="41"/>
      <c r="H166" s="38">
        <v>2</v>
      </c>
      <c r="J166" s="5" t="b">
        <v>0</v>
      </c>
      <c r="K166" s="1">
        <f t="shared" si="10"/>
        <v>0</v>
      </c>
    </row>
    <row r="167" spans="1:11" s="36" customFormat="1" x14ac:dyDescent="0.25">
      <c r="A167" s="41"/>
      <c r="B167" s="41"/>
      <c r="C167" s="40" t="s">
        <v>461</v>
      </c>
      <c r="D167" s="41"/>
      <c r="E167" s="41"/>
      <c r="F167" s="41"/>
      <c r="G167" s="41"/>
      <c r="H167" s="38">
        <v>2</v>
      </c>
      <c r="J167" s="5" t="b">
        <v>0</v>
      </c>
      <c r="K167" s="1">
        <f t="shared" si="10"/>
        <v>0</v>
      </c>
    </row>
    <row r="168" spans="1:11" s="36" customFormat="1" x14ac:dyDescent="0.25">
      <c r="A168" s="41"/>
      <c r="B168" s="41"/>
      <c r="C168" s="41"/>
      <c r="D168" s="41"/>
      <c r="E168" s="41"/>
      <c r="F168" s="41"/>
      <c r="G168" s="41"/>
      <c r="H168" s="38"/>
      <c r="J168" s="5"/>
      <c r="K168" s="1"/>
    </row>
    <row r="169" spans="1:11" s="36" customFormat="1" ht="15" customHeight="1" x14ac:dyDescent="0.25">
      <c r="A169" s="41"/>
      <c r="B169" s="41"/>
      <c r="C169" s="68" t="s">
        <v>555</v>
      </c>
      <c r="D169" s="68"/>
      <c r="E169" s="60"/>
      <c r="F169" s="60"/>
      <c r="G169" s="60"/>
      <c r="H169" s="38"/>
      <c r="J169" s="5"/>
      <c r="K169" s="1"/>
    </row>
    <row r="170" spans="1:11" s="36" customFormat="1" x14ac:dyDescent="0.25">
      <c r="A170" s="41"/>
      <c r="B170" s="41"/>
      <c r="C170" s="40" t="s">
        <v>462</v>
      </c>
      <c r="D170" s="69"/>
      <c r="E170" s="41"/>
      <c r="F170" s="41"/>
      <c r="G170" s="41"/>
      <c r="H170" s="38">
        <v>1</v>
      </c>
      <c r="J170" s="5" t="b">
        <v>0</v>
      </c>
      <c r="K170" s="1">
        <f t="shared" si="10"/>
        <v>0</v>
      </c>
    </row>
    <row r="171" spans="1:11" s="36" customFormat="1" x14ac:dyDescent="0.25">
      <c r="A171" s="41"/>
      <c r="B171" s="41"/>
      <c r="C171" s="40" t="s">
        <v>463</v>
      </c>
      <c r="D171" s="69"/>
      <c r="E171" s="41"/>
      <c r="F171" s="41"/>
      <c r="G171" s="41"/>
      <c r="H171" s="38">
        <v>1</v>
      </c>
      <c r="J171" s="5" t="b">
        <v>0</v>
      </c>
      <c r="K171" s="1">
        <f t="shared" si="10"/>
        <v>0</v>
      </c>
    </row>
    <row r="172" spans="1:11" s="36" customFormat="1" x14ac:dyDescent="0.25">
      <c r="A172" s="41"/>
      <c r="B172" s="41"/>
      <c r="C172" s="40" t="s">
        <v>464</v>
      </c>
      <c r="D172" s="69"/>
      <c r="E172" s="41"/>
      <c r="F172" s="41"/>
      <c r="G172" s="41"/>
      <c r="H172" s="38">
        <v>1</v>
      </c>
      <c r="J172" s="5" t="b">
        <v>0</v>
      </c>
      <c r="K172" s="1">
        <f t="shared" si="10"/>
        <v>0</v>
      </c>
    </row>
    <row r="173" spans="1:11" s="36" customFormat="1" x14ac:dyDescent="0.25">
      <c r="A173" s="41"/>
      <c r="B173" s="41"/>
      <c r="C173" s="40" t="s">
        <v>465</v>
      </c>
      <c r="D173" s="69"/>
      <c r="E173" s="41"/>
      <c r="F173" s="41"/>
      <c r="G173" s="41"/>
      <c r="H173" s="38">
        <v>1</v>
      </c>
      <c r="J173" s="5" t="b">
        <v>0</v>
      </c>
      <c r="K173" s="1">
        <f t="shared" si="10"/>
        <v>0</v>
      </c>
    </row>
    <row r="174" spans="1:11" s="36" customFormat="1" x14ac:dyDescent="0.25">
      <c r="A174" s="41"/>
      <c r="B174" s="41"/>
      <c r="C174" s="40" t="s">
        <v>466</v>
      </c>
      <c r="D174" s="69"/>
      <c r="E174" s="41"/>
      <c r="F174" s="41"/>
      <c r="G174" s="41"/>
      <c r="H174" s="38">
        <v>1</v>
      </c>
      <c r="J174" s="5" t="b">
        <v>0</v>
      </c>
      <c r="K174" s="1">
        <f t="shared" si="10"/>
        <v>0</v>
      </c>
    </row>
    <row r="175" spans="1:11" s="36" customFormat="1" x14ac:dyDescent="0.25">
      <c r="A175" s="41"/>
      <c r="B175" s="41"/>
      <c r="C175" s="40" t="s">
        <v>467</v>
      </c>
      <c r="D175" s="69"/>
      <c r="E175" s="41"/>
      <c r="F175" s="41"/>
      <c r="G175" s="41"/>
      <c r="H175" s="38">
        <v>1</v>
      </c>
      <c r="J175" s="5" t="b">
        <v>0</v>
      </c>
      <c r="K175" s="1">
        <f t="shared" si="10"/>
        <v>0</v>
      </c>
    </row>
    <row r="176" spans="1:11" s="36" customFormat="1" x14ac:dyDescent="0.25">
      <c r="A176" s="41"/>
      <c r="B176" s="41"/>
      <c r="C176" s="40" t="s">
        <v>468</v>
      </c>
      <c r="D176" s="69"/>
      <c r="E176" s="41"/>
      <c r="F176" s="41"/>
      <c r="G176" s="41"/>
      <c r="H176" s="38">
        <v>1</v>
      </c>
      <c r="J176" s="5" t="b">
        <v>0</v>
      </c>
      <c r="K176" s="1">
        <f t="shared" si="10"/>
        <v>0</v>
      </c>
    </row>
    <row r="177" spans="1:11" s="36" customFormat="1" x14ac:dyDescent="0.25">
      <c r="A177" s="41"/>
      <c r="B177" s="41"/>
      <c r="C177" s="40" t="s">
        <v>469</v>
      </c>
      <c r="D177" s="69"/>
      <c r="E177" s="41"/>
      <c r="F177" s="41"/>
      <c r="G177" s="41"/>
      <c r="H177" s="38">
        <v>1</v>
      </c>
      <c r="J177" s="5" t="b">
        <v>0</v>
      </c>
      <c r="K177" s="1">
        <f t="shared" si="10"/>
        <v>0</v>
      </c>
    </row>
    <row r="178" spans="1:11" s="36" customFormat="1" x14ac:dyDescent="0.25">
      <c r="A178" s="41"/>
      <c r="B178" s="41"/>
      <c r="C178" s="40" t="s">
        <v>470</v>
      </c>
      <c r="D178" s="69"/>
      <c r="E178" s="41"/>
      <c r="F178" s="41"/>
      <c r="G178" s="41"/>
      <c r="H178" s="38">
        <v>1</v>
      </c>
      <c r="J178" s="5" t="b">
        <v>0</v>
      </c>
      <c r="K178" s="1">
        <f t="shared" si="10"/>
        <v>0</v>
      </c>
    </row>
    <row r="179" spans="1:11" s="36" customFormat="1" x14ac:dyDescent="0.25">
      <c r="A179" s="41"/>
      <c r="B179" s="41"/>
      <c r="C179" s="40" t="s">
        <v>18</v>
      </c>
      <c r="D179" s="69"/>
      <c r="E179" s="41"/>
      <c r="F179" s="41"/>
      <c r="G179" s="41"/>
      <c r="H179" s="38">
        <v>1</v>
      </c>
      <c r="J179" s="5" t="b">
        <v>0</v>
      </c>
      <c r="K179" s="1">
        <f t="shared" si="10"/>
        <v>0</v>
      </c>
    </row>
    <row r="180" spans="1:11" s="36" customFormat="1" ht="15" customHeight="1" x14ac:dyDescent="0.25">
      <c r="A180" s="41"/>
      <c r="B180" s="41"/>
      <c r="C180" s="40" t="s">
        <v>471</v>
      </c>
      <c r="D180" s="69"/>
      <c r="E180" s="41"/>
      <c r="F180" s="41"/>
      <c r="G180" s="41"/>
      <c r="H180" s="38">
        <v>1</v>
      </c>
      <c r="J180" s="5" t="b">
        <v>0</v>
      </c>
      <c r="K180" s="1">
        <f t="shared" si="10"/>
        <v>0</v>
      </c>
    </row>
    <row r="181" spans="1:11" s="36" customFormat="1" x14ac:dyDescent="0.25">
      <c r="A181" s="41"/>
      <c r="B181" s="41"/>
      <c r="C181" s="40" t="s">
        <v>472</v>
      </c>
      <c r="D181" s="69"/>
      <c r="E181" s="41"/>
      <c r="F181" s="41"/>
      <c r="G181" s="41"/>
      <c r="H181" s="38">
        <v>1</v>
      </c>
      <c r="J181" s="5" t="b">
        <v>0</v>
      </c>
      <c r="K181" s="1">
        <f t="shared" si="10"/>
        <v>0</v>
      </c>
    </row>
    <row r="182" spans="1:11" s="36" customFormat="1" x14ac:dyDescent="0.25">
      <c r="A182" s="41"/>
      <c r="B182" s="41"/>
      <c r="C182" s="40" t="s">
        <v>473</v>
      </c>
      <c r="D182" s="69"/>
      <c r="E182" s="41"/>
      <c r="F182" s="41"/>
      <c r="G182" s="41"/>
      <c r="H182" s="38">
        <v>1</v>
      </c>
      <c r="J182" s="5" t="b">
        <v>0</v>
      </c>
      <c r="K182" s="1">
        <f t="shared" si="10"/>
        <v>0</v>
      </c>
    </row>
    <row r="183" spans="1:11" s="36" customFormat="1" x14ac:dyDescent="0.25">
      <c r="A183" s="41"/>
      <c r="B183" s="41"/>
      <c r="C183" s="40" t="s">
        <v>474</v>
      </c>
      <c r="D183" s="69"/>
      <c r="E183" s="41"/>
      <c r="F183" s="41"/>
      <c r="G183" s="41"/>
      <c r="H183" s="38">
        <v>1</v>
      </c>
      <c r="J183" s="5" t="b">
        <v>0</v>
      </c>
      <c r="K183" s="1">
        <f t="shared" si="10"/>
        <v>0</v>
      </c>
    </row>
    <row r="184" spans="1:11" s="36" customFormat="1" x14ac:dyDescent="0.25">
      <c r="A184" s="41"/>
      <c r="B184" s="41"/>
      <c r="C184" s="40" t="s">
        <v>475</v>
      </c>
      <c r="D184" s="69"/>
      <c r="E184" s="41"/>
      <c r="F184" s="41"/>
      <c r="G184" s="41"/>
      <c r="H184" s="38">
        <v>1</v>
      </c>
      <c r="J184" s="5" t="b">
        <v>0</v>
      </c>
      <c r="K184" s="1">
        <f t="shared" si="10"/>
        <v>0</v>
      </c>
    </row>
    <row r="185" spans="1:11" s="36" customFormat="1" x14ac:dyDescent="0.25">
      <c r="A185" s="41"/>
      <c r="B185" s="41"/>
      <c r="C185" s="40" t="s">
        <v>476</v>
      </c>
      <c r="D185" s="69"/>
      <c r="E185" s="41"/>
      <c r="F185" s="41"/>
      <c r="G185" s="41"/>
      <c r="H185" s="38">
        <v>1</v>
      </c>
      <c r="J185" s="5" t="b">
        <v>0</v>
      </c>
      <c r="K185" s="1">
        <f t="shared" si="10"/>
        <v>0</v>
      </c>
    </row>
    <row r="186" spans="1:11" s="36" customFormat="1" x14ac:dyDescent="0.25">
      <c r="A186" s="41"/>
      <c r="B186" s="41"/>
      <c r="C186" s="40" t="s">
        <v>478</v>
      </c>
      <c r="D186" s="69"/>
      <c r="E186" s="41"/>
      <c r="F186" s="41"/>
      <c r="G186" s="41"/>
      <c r="H186" s="38">
        <v>1</v>
      </c>
      <c r="J186" s="5" t="b">
        <v>0</v>
      </c>
      <c r="K186" s="1">
        <f t="shared" si="10"/>
        <v>0</v>
      </c>
    </row>
    <row r="187" spans="1:11" s="36" customFormat="1" x14ac:dyDescent="0.25">
      <c r="A187" s="41"/>
      <c r="B187" s="41"/>
      <c r="C187" s="40" t="s">
        <v>481</v>
      </c>
      <c r="D187" s="69"/>
      <c r="E187" s="41"/>
      <c r="F187" s="41"/>
      <c r="G187" s="41"/>
      <c r="H187" s="38">
        <v>1</v>
      </c>
      <c r="J187" s="5" t="b">
        <v>0</v>
      </c>
      <c r="K187" s="1">
        <f t="shared" si="10"/>
        <v>0</v>
      </c>
    </row>
    <row r="188" spans="1:11" s="36" customFormat="1" x14ac:dyDescent="0.25">
      <c r="A188" s="41"/>
      <c r="B188" s="41"/>
      <c r="C188" s="40" t="s">
        <v>477</v>
      </c>
      <c r="D188" s="69"/>
      <c r="E188" s="41"/>
      <c r="F188" s="41"/>
      <c r="G188" s="41"/>
      <c r="H188" s="38">
        <v>1</v>
      </c>
      <c r="J188" s="5" t="b">
        <v>0</v>
      </c>
      <c r="K188" s="1">
        <f t="shared" si="10"/>
        <v>0</v>
      </c>
    </row>
    <row r="189" spans="1:11" s="36" customFormat="1" x14ac:dyDescent="0.25">
      <c r="A189" s="41"/>
      <c r="B189" s="41"/>
      <c r="C189" s="40" t="s">
        <v>479</v>
      </c>
      <c r="D189" s="69"/>
      <c r="E189" s="41"/>
      <c r="F189" s="41"/>
      <c r="G189" s="41"/>
      <c r="H189" s="38">
        <v>1</v>
      </c>
      <c r="J189" s="5" t="b">
        <v>0</v>
      </c>
      <c r="K189" s="1">
        <f t="shared" si="10"/>
        <v>0</v>
      </c>
    </row>
    <row r="190" spans="1:11" s="36" customFormat="1" x14ac:dyDescent="0.25">
      <c r="A190" s="41"/>
      <c r="B190" s="41"/>
      <c r="C190" s="40" t="s">
        <v>480</v>
      </c>
      <c r="D190" s="69"/>
      <c r="E190" s="41"/>
      <c r="F190" s="41"/>
      <c r="G190" s="41"/>
      <c r="H190" s="38">
        <v>1</v>
      </c>
      <c r="J190" s="5" t="b">
        <v>0</v>
      </c>
      <c r="K190" s="1">
        <f t="shared" si="10"/>
        <v>0</v>
      </c>
    </row>
    <row r="191" spans="1:11" s="36" customFormat="1" x14ac:dyDescent="0.25">
      <c r="A191" s="41"/>
      <c r="B191" s="41"/>
      <c r="C191" s="40" t="s">
        <v>482</v>
      </c>
      <c r="D191" s="41"/>
      <c r="E191" s="41"/>
      <c r="F191" s="41"/>
      <c r="G191" s="41"/>
      <c r="H191" s="38">
        <v>1</v>
      </c>
      <c r="J191" s="5" t="b">
        <v>0</v>
      </c>
      <c r="K191" s="1">
        <f t="shared" si="10"/>
        <v>0</v>
      </c>
    </row>
    <row r="192" spans="1:11" s="36" customFormat="1" x14ac:dyDescent="0.25">
      <c r="A192" s="41"/>
      <c r="B192" s="41"/>
      <c r="C192" s="40" t="s">
        <v>483</v>
      </c>
      <c r="D192" s="41"/>
      <c r="E192" s="41"/>
      <c r="F192" s="41"/>
      <c r="G192" s="41"/>
      <c r="H192" s="38">
        <v>1</v>
      </c>
      <c r="J192" s="5" t="b">
        <v>0</v>
      </c>
      <c r="K192" s="1">
        <f t="shared" ref="K192:K213" si="12">IF(J192,H192,0)</f>
        <v>0</v>
      </c>
    </row>
    <row r="193" spans="1:11" s="36" customFormat="1" x14ac:dyDescent="0.25">
      <c r="A193" s="41"/>
      <c r="B193" s="41"/>
      <c r="C193" s="40" t="s">
        <v>484</v>
      </c>
      <c r="D193" s="41"/>
      <c r="E193" s="41"/>
      <c r="F193" s="41"/>
      <c r="G193" s="41"/>
      <c r="H193" s="38">
        <v>1</v>
      </c>
      <c r="J193" s="5" t="b">
        <v>0</v>
      </c>
      <c r="K193" s="1">
        <f t="shared" si="12"/>
        <v>0</v>
      </c>
    </row>
    <row r="194" spans="1:11" s="36" customFormat="1" x14ac:dyDescent="0.25">
      <c r="A194" s="41"/>
      <c r="B194" s="41"/>
      <c r="C194" s="40" t="s">
        <v>485</v>
      </c>
      <c r="D194" s="41"/>
      <c r="E194" s="41"/>
      <c r="F194" s="41"/>
      <c r="G194" s="41"/>
      <c r="H194" s="38">
        <v>1</v>
      </c>
      <c r="J194" s="5" t="b">
        <v>0</v>
      </c>
      <c r="K194" s="1">
        <f t="shared" si="12"/>
        <v>0</v>
      </c>
    </row>
    <row r="195" spans="1:11" s="36" customFormat="1" x14ac:dyDescent="0.25">
      <c r="A195" s="41"/>
      <c r="B195" s="41"/>
      <c r="C195" s="40" t="s">
        <v>486</v>
      </c>
      <c r="D195" s="41"/>
      <c r="E195" s="41"/>
      <c r="F195" s="41"/>
      <c r="G195" s="41"/>
      <c r="H195" s="38">
        <v>1</v>
      </c>
      <c r="J195" s="5" t="b">
        <v>0</v>
      </c>
      <c r="K195" s="1">
        <f t="shared" si="12"/>
        <v>0</v>
      </c>
    </row>
    <row r="196" spans="1:11" s="36" customFormat="1" x14ac:dyDescent="0.25">
      <c r="A196" s="41"/>
      <c r="B196" s="41"/>
      <c r="C196" s="40" t="s">
        <v>487</v>
      </c>
      <c r="D196" s="41"/>
      <c r="E196" s="41"/>
      <c r="F196" s="41"/>
      <c r="G196" s="41"/>
      <c r="H196" s="38">
        <v>1</v>
      </c>
      <c r="J196" s="5" t="b">
        <v>0</v>
      </c>
      <c r="K196" s="1">
        <f t="shared" si="12"/>
        <v>0</v>
      </c>
    </row>
    <row r="197" spans="1:11" s="36" customFormat="1" x14ac:dyDescent="0.25">
      <c r="A197" s="41"/>
      <c r="B197" s="41"/>
      <c r="C197" s="40" t="s">
        <v>488</v>
      </c>
      <c r="D197" s="41"/>
      <c r="E197" s="41"/>
      <c r="F197" s="41"/>
      <c r="G197" s="41"/>
      <c r="H197" s="38">
        <v>1</v>
      </c>
      <c r="J197" s="5" t="b">
        <v>0</v>
      </c>
      <c r="K197" s="1">
        <f t="shared" si="12"/>
        <v>0</v>
      </c>
    </row>
    <row r="198" spans="1:11" s="36" customFormat="1" x14ac:dyDescent="0.25">
      <c r="A198" s="41"/>
      <c r="B198" s="41"/>
      <c r="C198" s="40" t="s">
        <v>489</v>
      </c>
      <c r="D198" s="41"/>
      <c r="E198" s="41"/>
      <c r="F198" s="41"/>
      <c r="G198" s="41"/>
      <c r="H198" s="38">
        <v>1</v>
      </c>
      <c r="J198" s="5" t="b">
        <v>0</v>
      </c>
      <c r="K198" s="1">
        <f t="shared" si="12"/>
        <v>0</v>
      </c>
    </row>
    <row r="199" spans="1:11" s="36" customFormat="1" x14ac:dyDescent="0.25">
      <c r="A199" s="41"/>
      <c r="B199" s="41"/>
      <c r="C199" s="40" t="s">
        <v>534</v>
      </c>
      <c r="D199" s="41"/>
      <c r="E199" s="41"/>
      <c r="F199" s="41"/>
      <c r="G199" s="41"/>
      <c r="H199" s="38">
        <v>1</v>
      </c>
      <c r="J199" s="5" t="b">
        <v>0</v>
      </c>
      <c r="K199" s="1">
        <f t="shared" si="12"/>
        <v>0</v>
      </c>
    </row>
    <row r="200" spans="1:11" s="36" customFormat="1" x14ac:dyDescent="0.25">
      <c r="A200" s="41"/>
      <c r="B200" s="41"/>
      <c r="C200" s="40" t="s">
        <v>490</v>
      </c>
      <c r="D200" s="41"/>
      <c r="E200" s="41"/>
      <c r="F200" s="41"/>
      <c r="G200" s="41"/>
      <c r="H200" s="38">
        <v>1</v>
      </c>
      <c r="J200" s="5" t="b">
        <v>0</v>
      </c>
      <c r="K200" s="1">
        <f t="shared" si="12"/>
        <v>0</v>
      </c>
    </row>
    <row r="201" spans="1:11" s="36" customFormat="1" x14ac:dyDescent="0.25">
      <c r="A201" s="41"/>
      <c r="B201" s="41"/>
      <c r="C201" s="40" t="s">
        <v>491</v>
      </c>
      <c r="D201" s="41"/>
      <c r="E201" s="41"/>
      <c r="F201" s="41"/>
      <c r="G201" s="41"/>
      <c r="H201" s="38">
        <v>1</v>
      </c>
      <c r="J201" s="5" t="b">
        <v>0</v>
      </c>
      <c r="K201" s="1">
        <f t="shared" si="12"/>
        <v>0</v>
      </c>
    </row>
    <row r="202" spans="1:11" s="36" customFormat="1" x14ac:dyDescent="0.25">
      <c r="A202" s="41"/>
      <c r="B202" s="41"/>
      <c r="C202" s="40" t="s">
        <v>492</v>
      </c>
      <c r="D202" s="41"/>
      <c r="E202" s="41"/>
      <c r="F202" s="41"/>
      <c r="G202" s="41"/>
      <c r="H202" s="38">
        <v>1</v>
      </c>
      <c r="J202" s="5" t="b">
        <v>0</v>
      </c>
      <c r="K202" s="1">
        <f t="shared" si="12"/>
        <v>0</v>
      </c>
    </row>
    <row r="203" spans="1:11" s="36" customFormat="1" x14ac:dyDescent="0.25">
      <c r="A203" s="41"/>
      <c r="B203" s="41"/>
      <c r="C203" s="40" t="s">
        <v>493</v>
      </c>
      <c r="D203" s="41"/>
      <c r="E203" s="41"/>
      <c r="F203" s="41"/>
      <c r="G203" s="41"/>
      <c r="H203" s="38">
        <v>1</v>
      </c>
      <c r="J203" s="5" t="b">
        <v>0</v>
      </c>
      <c r="K203" s="1">
        <f t="shared" si="12"/>
        <v>0</v>
      </c>
    </row>
    <row r="204" spans="1:11" s="36" customFormat="1" x14ac:dyDescent="0.25">
      <c r="A204" s="41"/>
      <c r="B204" s="41"/>
      <c r="C204" s="40" t="s">
        <v>494</v>
      </c>
      <c r="D204" s="41"/>
      <c r="E204" s="41"/>
      <c r="F204" s="41"/>
      <c r="G204" s="41"/>
      <c r="H204" s="38">
        <v>1</v>
      </c>
      <c r="J204" s="5" t="b">
        <v>0</v>
      </c>
      <c r="K204" s="1">
        <f t="shared" si="12"/>
        <v>0</v>
      </c>
    </row>
    <row r="205" spans="1:11" s="36" customFormat="1" x14ac:dyDescent="0.25">
      <c r="A205" s="41"/>
      <c r="B205" s="41"/>
      <c r="C205" s="40" t="s">
        <v>495</v>
      </c>
      <c r="D205" s="41"/>
      <c r="E205" s="41"/>
      <c r="F205" s="41"/>
      <c r="G205" s="41"/>
      <c r="H205" s="38">
        <v>1</v>
      </c>
      <c r="J205" s="5" t="b">
        <v>0</v>
      </c>
      <c r="K205" s="1">
        <f t="shared" si="12"/>
        <v>0</v>
      </c>
    </row>
    <row r="206" spans="1:11" s="36" customFormat="1" x14ac:dyDescent="0.25">
      <c r="A206" s="41"/>
      <c r="B206" s="41"/>
      <c r="C206" s="40" t="s">
        <v>496</v>
      </c>
      <c r="D206" s="41"/>
      <c r="E206" s="41"/>
      <c r="F206" s="41"/>
      <c r="G206" s="41"/>
      <c r="H206" s="38">
        <v>1</v>
      </c>
      <c r="J206" s="5" t="b">
        <v>0</v>
      </c>
      <c r="K206" s="1">
        <f t="shared" si="12"/>
        <v>0</v>
      </c>
    </row>
    <row r="207" spans="1:11" s="36" customFormat="1" x14ac:dyDescent="0.25">
      <c r="A207" s="41"/>
      <c r="B207" s="41"/>
      <c r="C207" s="40" t="s">
        <v>497</v>
      </c>
      <c r="D207" s="41"/>
      <c r="E207" s="41"/>
      <c r="F207" s="41"/>
      <c r="G207" s="41"/>
      <c r="H207" s="38">
        <v>1</v>
      </c>
      <c r="J207" s="5" t="b">
        <v>0</v>
      </c>
      <c r="K207" s="1">
        <f t="shared" si="12"/>
        <v>0</v>
      </c>
    </row>
    <row r="208" spans="1:11" s="36" customFormat="1" x14ac:dyDescent="0.25">
      <c r="A208" s="41"/>
      <c r="B208" s="41"/>
      <c r="C208" s="40" t="s">
        <v>498</v>
      </c>
      <c r="D208" s="41"/>
      <c r="E208" s="41"/>
      <c r="F208" s="41"/>
      <c r="G208" s="41"/>
      <c r="H208" s="38">
        <v>1</v>
      </c>
      <c r="J208" s="5" t="b">
        <v>0</v>
      </c>
      <c r="K208" s="1">
        <f t="shared" si="12"/>
        <v>0</v>
      </c>
    </row>
    <row r="209" spans="1:11" s="36" customFormat="1" x14ac:dyDescent="0.25">
      <c r="A209" s="41"/>
      <c r="B209" s="41"/>
      <c r="C209" s="40" t="s">
        <v>499</v>
      </c>
      <c r="D209" s="41"/>
      <c r="E209" s="41"/>
      <c r="F209" s="41"/>
      <c r="G209" s="41"/>
      <c r="H209" s="38">
        <v>1</v>
      </c>
      <c r="J209" s="5" t="b">
        <v>0</v>
      </c>
      <c r="K209" s="1">
        <f t="shared" si="12"/>
        <v>0</v>
      </c>
    </row>
    <row r="210" spans="1:11" s="36" customFormat="1" x14ac:dyDescent="0.25">
      <c r="A210" s="41"/>
      <c r="B210" s="41"/>
      <c r="C210" s="40" t="s">
        <v>500</v>
      </c>
      <c r="D210" s="41"/>
      <c r="E210" s="41"/>
      <c r="F210" s="41"/>
      <c r="G210" s="41"/>
      <c r="H210" s="38">
        <v>1</v>
      </c>
      <c r="J210" s="5" t="b">
        <v>0</v>
      </c>
      <c r="K210" s="1">
        <f t="shared" si="12"/>
        <v>0</v>
      </c>
    </row>
    <row r="211" spans="1:11" s="36" customFormat="1" x14ac:dyDescent="0.25">
      <c r="A211" s="41"/>
      <c r="B211" s="41"/>
      <c r="C211" s="40" t="s">
        <v>501</v>
      </c>
      <c r="D211" s="41"/>
      <c r="E211" s="41"/>
      <c r="F211" s="41"/>
      <c r="G211" s="41"/>
      <c r="H211" s="38">
        <v>1</v>
      </c>
      <c r="J211" s="5" t="b">
        <v>0</v>
      </c>
      <c r="K211" s="1">
        <f t="shared" si="12"/>
        <v>0</v>
      </c>
    </row>
    <row r="212" spans="1:11" s="36" customFormat="1" x14ac:dyDescent="0.25">
      <c r="A212" s="41"/>
      <c r="B212" s="41"/>
      <c r="C212" s="40" t="s">
        <v>502</v>
      </c>
      <c r="D212" s="41"/>
      <c r="E212" s="41"/>
      <c r="F212" s="41"/>
      <c r="G212" s="41"/>
      <c r="H212" s="38">
        <v>1</v>
      </c>
      <c r="J212" s="5" t="b">
        <v>0</v>
      </c>
      <c r="K212" s="1">
        <f t="shared" si="12"/>
        <v>0</v>
      </c>
    </row>
    <row r="213" spans="1:11" s="36" customFormat="1" x14ac:dyDescent="0.25">
      <c r="A213" s="41"/>
      <c r="B213" s="41"/>
      <c r="C213" s="40" t="s">
        <v>503</v>
      </c>
      <c r="D213" s="41"/>
      <c r="E213" s="41"/>
      <c r="F213" s="41"/>
      <c r="G213" s="41"/>
      <c r="H213" s="38">
        <v>1</v>
      </c>
      <c r="J213" s="5" t="b">
        <v>0</v>
      </c>
      <c r="K213" s="1">
        <f t="shared" si="12"/>
        <v>0</v>
      </c>
    </row>
    <row r="214" spans="1:11" s="36" customFormat="1" x14ac:dyDescent="0.25">
      <c r="A214" s="41"/>
      <c r="B214" s="41"/>
      <c r="C214" s="41"/>
      <c r="D214" s="41"/>
      <c r="E214" s="41"/>
      <c r="F214" s="41"/>
      <c r="G214" s="41"/>
      <c r="H214" s="38"/>
      <c r="J214" s="5"/>
      <c r="K214" s="5"/>
    </row>
    <row r="216" spans="1:11" x14ac:dyDescent="0.25">
      <c r="J216" s="4" t="s">
        <v>537</v>
      </c>
      <c r="K216" s="4">
        <f>SUM(K4:K214)</f>
        <v>0</v>
      </c>
    </row>
  </sheetData>
  <sheetProtection password="FC0A" sheet="1" objects="1" scenarios="1" selectLockedCells="1"/>
  <mergeCells count="63">
    <mergeCell ref="B35:G35"/>
    <mergeCell ref="B47:G47"/>
    <mergeCell ref="B41:G41"/>
    <mergeCell ref="C48:F48"/>
    <mergeCell ref="C49:F49"/>
    <mergeCell ref="C90:G90"/>
    <mergeCell ref="B70:G70"/>
    <mergeCell ref="C71:G71"/>
    <mergeCell ref="B45:G45"/>
    <mergeCell ref="B51:G51"/>
    <mergeCell ref="B56:G56"/>
    <mergeCell ref="B4:G4"/>
    <mergeCell ref="B8:G8"/>
    <mergeCell ref="B24:G24"/>
    <mergeCell ref="B28:G28"/>
    <mergeCell ref="C30:G30"/>
    <mergeCell ref="C29:G29"/>
    <mergeCell ref="B12:G12"/>
    <mergeCell ref="B18:G18"/>
    <mergeCell ref="B1:E1"/>
    <mergeCell ref="F1:G1"/>
    <mergeCell ref="C2:D2"/>
    <mergeCell ref="F2:G2"/>
    <mergeCell ref="F3:G3"/>
    <mergeCell ref="B121:G121"/>
    <mergeCell ref="B117:G117"/>
    <mergeCell ref="B119:G119"/>
    <mergeCell ref="B109:G109"/>
    <mergeCell ref="B63:G63"/>
    <mergeCell ref="B65:G65"/>
    <mergeCell ref="C66:G66"/>
    <mergeCell ref="B68:G68"/>
    <mergeCell ref="B84:G84"/>
    <mergeCell ref="C82:G82"/>
    <mergeCell ref="B103:G103"/>
    <mergeCell ref="B115:G115"/>
    <mergeCell ref="B97:G97"/>
    <mergeCell ref="B93:G93"/>
    <mergeCell ref="C94:G94"/>
    <mergeCell ref="B89:G89"/>
    <mergeCell ref="C145:G145"/>
    <mergeCell ref="C146:G146"/>
    <mergeCell ref="C147:G147"/>
    <mergeCell ref="B123:G123"/>
    <mergeCell ref="C124:G124"/>
    <mergeCell ref="C125:G125"/>
    <mergeCell ref="B137:G137"/>
    <mergeCell ref="C141:F141"/>
    <mergeCell ref="B143:G143"/>
    <mergeCell ref="C144:G144"/>
    <mergeCell ref="C160:G160"/>
    <mergeCell ref="C161:G161"/>
    <mergeCell ref="C162:G162"/>
    <mergeCell ref="B155:G155"/>
    <mergeCell ref="C156:G156"/>
    <mergeCell ref="C157:G157"/>
    <mergeCell ref="C158:G158"/>
    <mergeCell ref="C159:G159"/>
    <mergeCell ref="B149:G149"/>
    <mergeCell ref="C150:G150"/>
    <mergeCell ref="C151:G151"/>
    <mergeCell ref="C152:G152"/>
    <mergeCell ref="C153:G153"/>
  </mergeCells>
  <pageMargins left="0.7" right="0.7" top="0.78740157499999996" bottom="0.78740157499999996" header="0.3" footer="0.3"/>
  <pageSetup paperSize="9" orientation="portrait" r:id="rId1"/>
  <headerFooter>
    <oddHeader>&amp;C&amp;"-,Fett"&amp;12Deutscher Telematik Preis 2018</oddHead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14" r:id="rId4" name="Check Box 18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30</xdr:row>
                    <xdr:rowOff>180975</xdr:rowOff>
                  </from>
                  <to>
                    <xdr:col>0</xdr:col>
                    <xdr:colOff>542925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5" name="Check Box 19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31</xdr:row>
                    <xdr:rowOff>180975</xdr:rowOff>
                  </from>
                  <to>
                    <xdr:col>1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6" name="Check Box 20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34</xdr:row>
                    <xdr:rowOff>476250</xdr:rowOff>
                  </from>
                  <to>
                    <xdr:col>1</xdr:col>
                    <xdr:colOff>838200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7" name="Check Box 21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35</xdr:row>
                    <xdr:rowOff>171450</xdr:rowOff>
                  </from>
                  <to>
                    <xdr:col>1</xdr:col>
                    <xdr:colOff>838200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8" name="Check Box 22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36</xdr:row>
                    <xdr:rowOff>180975</xdr:rowOff>
                  </from>
                  <to>
                    <xdr:col>1</xdr:col>
                    <xdr:colOff>838200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9" name="Check Box 23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37</xdr:row>
                    <xdr:rowOff>180975</xdr:rowOff>
                  </from>
                  <to>
                    <xdr:col>1</xdr:col>
                    <xdr:colOff>838200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10" name="Check Box 2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44</xdr:row>
                    <xdr:rowOff>38100</xdr:rowOff>
                  </from>
                  <to>
                    <xdr:col>0</xdr:col>
                    <xdr:colOff>542925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11" name="Check Box 25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34</xdr:row>
                    <xdr:rowOff>57150</xdr:rowOff>
                  </from>
                  <to>
                    <xdr:col>0</xdr:col>
                    <xdr:colOff>552450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12" name="Check Box 26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3</xdr:row>
                    <xdr:rowOff>238125</xdr:rowOff>
                  </from>
                  <to>
                    <xdr:col>1</xdr:col>
                    <xdr:colOff>800100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13" name="Check Box 27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5</xdr:row>
                    <xdr:rowOff>0</xdr:rowOff>
                  </from>
                  <to>
                    <xdr:col>1</xdr:col>
                    <xdr:colOff>800100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14" name="Check Box 28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5</xdr:row>
                    <xdr:rowOff>171450</xdr:rowOff>
                  </from>
                  <to>
                    <xdr:col>1</xdr:col>
                    <xdr:colOff>800100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15" name="Check Box 2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7</xdr:row>
                    <xdr:rowOff>485775</xdr:rowOff>
                  </from>
                  <to>
                    <xdr:col>1</xdr:col>
                    <xdr:colOff>809625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16" name="Check Box 3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</xdr:row>
                    <xdr:rowOff>0</xdr:rowOff>
                  </from>
                  <to>
                    <xdr:col>1</xdr:col>
                    <xdr:colOff>809625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17" name="Check Box 31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11</xdr:row>
                    <xdr:rowOff>771525</xdr:rowOff>
                  </from>
                  <to>
                    <xdr:col>1</xdr:col>
                    <xdr:colOff>800100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18" name="Check Box 32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12</xdr:row>
                    <xdr:rowOff>180975</xdr:rowOff>
                  </from>
                  <to>
                    <xdr:col>1</xdr:col>
                    <xdr:colOff>790575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19" name="Check Box 33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13</xdr:row>
                    <xdr:rowOff>171450</xdr:rowOff>
                  </from>
                  <to>
                    <xdr:col>1</xdr:col>
                    <xdr:colOff>790575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20" name="Check Box 34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14</xdr:row>
                    <xdr:rowOff>180975</xdr:rowOff>
                  </from>
                  <to>
                    <xdr:col>1</xdr:col>
                    <xdr:colOff>790575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21" name="Check Box 35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17</xdr:row>
                    <xdr:rowOff>742950</xdr:rowOff>
                  </from>
                  <to>
                    <xdr:col>1</xdr:col>
                    <xdr:colOff>790575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22" name="Check Box 36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18</xdr:row>
                    <xdr:rowOff>171450</xdr:rowOff>
                  </from>
                  <to>
                    <xdr:col>1</xdr:col>
                    <xdr:colOff>781050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23" name="Check Box 37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19</xdr:row>
                    <xdr:rowOff>171450</xdr:rowOff>
                  </from>
                  <to>
                    <xdr:col>1</xdr:col>
                    <xdr:colOff>781050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24" name="Check Box 38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20</xdr:row>
                    <xdr:rowOff>171450</xdr:rowOff>
                  </from>
                  <to>
                    <xdr:col>1</xdr:col>
                    <xdr:colOff>781050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25" name="Check Box 39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23</xdr:row>
                    <xdr:rowOff>200025</xdr:rowOff>
                  </from>
                  <to>
                    <xdr:col>1</xdr:col>
                    <xdr:colOff>771525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26" name="Check Box 40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24</xdr:row>
                    <xdr:rowOff>152400</xdr:rowOff>
                  </from>
                  <to>
                    <xdr:col>1</xdr:col>
                    <xdr:colOff>771525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27" name="Check Box 41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11</xdr:row>
                    <xdr:rowOff>28575</xdr:rowOff>
                  </from>
                  <to>
                    <xdr:col>0</xdr:col>
                    <xdr:colOff>552450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28" name="Check Box 4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17</xdr:row>
                    <xdr:rowOff>38100</xdr:rowOff>
                  </from>
                  <to>
                    <xdr:col>0</xdr:col>
                    <xdr:colOff>542925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29" name="Check Box 43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27</xdr:row>
                    <xdr:rowOff>28575</xdr:rowOff>
                  </from>
                  <to>
                    <xdr:col>0</xdr:col>
                    <xdr:colOff>552450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30" name="Check Box 4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28</xdr:row>
                    <xdr:rowOff>28575</xdr:rowOff>
                  </from>
                  <to>
                    <xdr:col>1</xdr:col>
                    <xdr:colOff>809625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31" name="Check Box 4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29</xdr:row>
                    <xdr:rowOff>38100</xdr:rowOff>
                  </from>
                  <to>
                    <xdr:col>1</xdr:col>
                    <xdr:colOff>809625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32" name="Check Box 4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40</xdr:row>
                    <xdr:rowOff>161925</xdr:rowOff>
                  </from>
                  <to>
                    <xdr:col>1</xdr:col>
                    <xdr:colOff>819150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33" name="Check Box 47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41</xdr:row>
                    <xdr:rowOff>161925</xdr:rowOff>
                  </from>
                  <to>
                    <xdr:col>1</xdr:col>
                    <xdr:colOff>819150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34" name="Check Box 48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46</xdr:row>
                    <xdr:rowOff>38100</xdr:rowOff>
                  </from>
                  <to>
                    <xdr:col>0</xdr:col>
                    <xdr:colOff>542925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35" name="Check Box 49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50</xdr:row>
                    <xdr:rowOff>38100</xdr:rowOff>
                  </from>
                  <to>
                    <xdr:col>0</xdr:col>
                    <xdr:colOff>542925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36" name="Check Box 50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55</xdr:row>
                    <xdr:rowOff>38100</xdr:rowOff>
                  </from>
                  <to>
                    <xdr:col>0</xdr:col>
                    <xdr:colOff>542925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37" name="Check Box 51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47</xdr:row>
                    <xdr:rowOff>28575</xdr:rowOff>
                  </from>
                  <to>
                    <xdr:col>1</xdr:col>
                    <xdr:colOff>790575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38" name="Check Box 52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48</xdr:row>
                    <xdr:rowOff>9525</xdr:rowOff>
                  </from>
                  <to>
                    <xdr:col>1</xdr:col>
                    <xdr:colOff>790575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39" name="Check Box 53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50</xdr:row>
                    <xdr:rowOff>628650</xdr:rowOff>
                  </from>
                  <to>
                    <xdr:col>1</xdr:col>
                    <xdr:colOff>790575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40" name="Check Box 54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51</xdr:row>
                    <xdr:rowOff>180975</xdr:rowOff>
                  </from>
                  <to>
                    <xdr:col>1</xdr:col>
                    <xdr:colOff>781050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41" name="Check Box 55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52</xdr:row>
                    <xdr:rowOff>171450</xdr:rowOff>
                  </from>
                  <to>
                    <xdr:col>1</xdr:col>
                    <xdr:colOff>781050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42" name="Check Box 56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53</xdr:row>
                    <xdr:rowOff>180975</xdr:rowOff>
                  </from>
                  <to>
                    <xdr:col>1</xdr:col>
                    <xdr:colOff>781050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43" name="Check Box 57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55</xdr:row>
                    <xdr:rowOff>581025</xdr:rowOff>
                  </from>
                  <to>
                    <xdr:col>1</xdr:col>
                    <xdr:colOff>800100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44" name="Check Box 58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56</xdr:row>
                    <xdr:rowOff>161925</xdr:rowOff>
                  </from>
                  <to>
                    <xdr:col>1</xdr:col>
                    <xdr:colOff>790575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45" name="Check Box 59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57</xdr:row>
                    <xdr:rowOff>171450</xdr:rowOff>
                  </from>
                  <to>
                    <xdr:col>1</xdr:col>
                    <xdr:colOff>790575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46" name="Check Box 60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58</xdr:row>
                    <xdr:rowOff>171450</xdr:rowOff>
                  </from>
                  <to>
                    <xdr:col>1</xdr:col>
                    <xdr:colOff>781050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47" name="Check Box 61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62</xdr:row>
                    <xdr:rowOff>38100</xdr:rowOff>
                  </from>
                  <to>
                    <xdr:col>0</xdr:col>
                    <xdr:colOff>542925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48" name="Check Box 6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63</xdr:row>
                    <xdr:rowOff>38100</xdr:rowOff>
                  </from>
                  <to>
                    <xdr:col>0</xdr:col>
                    <xdr:colOff>542925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49" name="Check Box 63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64</xdr:row>
                    <xdr:rowOff>38100</xdr:rowOff>
                  </from>
                  <to>
                    <xdr:col>0</xdr:col>
                    <xdr:colOff>542925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50" name="Check Box 6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38100</xdr:rowOff>
                  </from>
                  <to>
                    <xdr:col>0</xdr:col>
                    <xdr:colOff>542925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51" name="Check Box 65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69</xdr:row>
                    <xdr:rowOff>38100</xdr:rowOff>
                  </from>
                  <to>
                    <xdr:col>0</xdr:col>
                    <xdr:colOff>542925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52" name="Check Box 66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92</xdr:row>
                    <xdr:rowOff>0</xdr:rowOff>
                  </from>
                  <to>
                    <xdr:col>0</xdr:col>
                    <xdr:colOff>542925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53" name="Check Box 67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114</xdr:row>
                    <xdr:rowOff>38100</xdr:rowOff>
                  </from>
                  <to>
                    <xdr:col>0</xdr:col>
                    <xdr:colOff>542925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54" name="Check Box 68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116</xdr:row>
                    <xdr:rowOff>38100</xdr:rowOff>
                  </from>
                  <to>
                    <xdr:col>0</xdr:col>
                    <xdr:colOff>542925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55" name="Check Box 69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118</xdr:row>
                    <xdr:rowOff>38100</xdr:rowOff>
                  </from>
                  <to>
                    <xdr:col>0</xdr:col>
                    <xdr:colOff>542925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56" name="Check Box 70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120</xdr:row>
                    <xdr:rowOff>38100</xdr:rowOff>
                  </from>
                  <to>
                    <xdr:col>0</xdr:col>
                    <xdr:colOff>542925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57" name="Check Box 71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122</xdr:row>
                    <xdr:rowOff>123825</xdr:rowOff>
                  </from>
                  <to>
                    <xdr:col>0</xdr:col>
                    <xdr:colOff>542925</xdr:colOff>
                    <xdr:row>122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58" name="Check Box 7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136</xdr:row>
                    <xdr:rowOff>38100</xdr:rowOff>
                  </from>
                  <to>
                    <xdr:col>0</xdr:col>
                    <xdr:colOff>542925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59" name="Check Box 7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65</xdr:row>
                    <xdr:rowOff>38100</xdr:rowOff>
                  </from>
                  <to>
                    <xdr:col>1</xdr:col>
                    <xdr:colOff>800100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60" name="Check Box 7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70</xdr:row>
                    <xdr:rowOff>38100</xdr:rowOff>
                  </from>
                  <to>
                    <xdr:col>1</xdr:col>
                    <xdr:colOff>800100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61" name="Check Box 75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73</xdr:row>
                    <xdr:rowOff>0</xdr:rowOff>
                  </from>
                  <to>
                    <xdr:col>1</xdr:col>
                    <xdr:colOff>790575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62" name="Check Box 76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73</xdr:row>
                    <xdr:rowOff>171450</xdr:rowOff>
                  </from>
                  <to>
                    <xdr:col>1</xdr:col>
                    <xdr:colOff>781050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63" name="Check Box 77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74</xdr:row>
                    <xdr:rowOff>171450</xdr:rowOff>
                  </from>
                  <to>
                    <xdr:col>1</xdr:col>
                    <xdr:colOff>781050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64" name="Check Box 78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75</xdr:row>
                    <xdr:rowOff>161925</xdr:rowOff>
                  </from>
                  <to>
                    <xdr:col>1</xdr:col>
                    <xdr:colOff>781050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65" name="Check Box 79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78</xdr:row>
                    <xdr:rowOff>180975</xdr:rowOff>
                  </from>
                  <to>
                    <xdr:col>1</xdr:col>
                    <xdr:colOff>771525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66" name="Check Box 80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79</xdr:row>
                    <xdr:rowOff>171450</xdr:rowOff>
                  </from>
                  <to>
                    <xdr:col>1</xdr:col>
                    <xdr:colOff>771525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67" name="Check Box 81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81</xdr:row>
                    <xdr:rowOff>19050</xdr:rowOff>
                  </from>
                  <to>
                    <xdr:col>1</xdr:col>
                    <xdr:colOff>771525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68" name="Check Box 82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83</xdr:row>
                    <xdr:rowOff>361950</xdr:rowOff>
                  </from>
                  <to>
                    <xdr:col>1</xdr:col>
                    <xdr:colOff>800100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69" name="Check Box 8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84</xdr:row>
                    <xdr:rowOff>161925</xdr:rowOff>
                  </from>
                  <to>
                    <xdr:col>1</xdr:col>
                    <xdr:colOff>800100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0" r:id="rId70" name="Check Box 8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85</xdr:row>
                    <xdr:rowOff>171450</xdr:rowOff>
                  </from>
                  <to>
                    <xdr:col>1</xdr:col>
                    <xdr:colOff>800100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71" name="Check Box 85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88</xdr:row>
                    <xdr:rowOff>361950</xdr:rowOff>
                  </from>
                  <to>
                    <xdr:col>1</xdr:col>
                    <xdr:colOff>800100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72" name="Check Box 86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89</xdr:row>
                    <xdr:rowOff>171450</xdr:rowOff>
                  </from>
                  <to>
                    <xdr:col>1</xdr:col>
                    <xdr:colOff>800100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73" name="Check Box 87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88</xdr:row>
                    <xdr:rowOff>0</xdr:rowOff>
                  </from>
                  <to>
                    <xdr:col>0</xdr:col>
                    <xdr:colOff>542925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74" name="Check Box 88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92</xdr:row>
                    <xdr:rowOff>171450</xdr:rowOff>
                  </from>
                  <to>
                    <xdr:col>1</xdr:col>
                    <xdr:colOff>800100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75" name="Check Box 89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93</xdr:row>
                    <xdr:rowOff>171450</xdr:rowOff>
                  </from>
                  <to>
                    <xdr:col>1</xdr:col>
                    <xdr:colOff>800100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6" r:id="rId76" name="Check Box 90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96</xdr:row>
                    <xdr:rowOff>390525</xdr:rowOff>
                  </from>
                  <to>
                    <xdr:col>1</xdr:col>
                    <xdr:colOff>771525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77" name="Check Box 91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97</xdr:row>
                    <xdr:rowOff>171450</xdr:rowOff>
                  </from>
                  <to>
                    <xdr:col>1</xdr:col>
                    <xdr:colOff>762000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78" name="Check Box 92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98</xdr:row>
                    <xdr:rowOff>180975</xdr:rowOff>
                  </from>
                  <to>
                    <xdr:col>1</xdr:col>
                    <xdr:colOff>762000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79" name="Check Box 93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99</xdr:row>
                    <xdr:rowOff>180975</xdr:rowOff>
                  </from>
                  <to>
                    <xdr:col>1</xdr:col>
                    <xdr:colOff>762000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80" name="Check Box 94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102</xdr:row>
                    <xdr:rowOff>352425</xdr:rowOff>
                  </from>
                  <to>
                    <xdr:col>1</xdr:col>
                    <xdr:colOff>771525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81" name="Check Box 95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103</xdr:row>
                    <xdr:rowOff>171450</xdr:rowOff>
                  </from>
                  <to>
                    <xdr:col>1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82" name="Check Box 96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104</xdr:row>
                    <xdr:rowOff>171450</xdr:rowOff>
                  </from>
                  <to>
                    <xdr:col>1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83" name="Check Box 97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105</xdr:row>
                    <xdr:rowOff>171450</xdr:rowOff>
                  </from>
                  <to>
                    <xdr:col>1</xdr:col>
                    <xdr:colOff>771525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84" name="Check Box 98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108</xdr:row>
                    <xdr:rowOff>371475</xdr:rowOff>
                  </from>
                  <to>
                    <xdr:col>1</xdr:col>
                    <xdr:colOff>781050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85" name="Check Box 99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109</xdr:row>
                    <xdr:rowOff>171450</xdr:rowOff>
                  </from>
                  <to>
                    <xdr:col>1</xdr:col>
                    <xdr:colOff>781050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86" name="Check Box 100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110</xdr:row>
                    <xdr:rowOff>180975</xdr:rowOff>
                  </from>
                  <to>
                    <xdr:col>1</xdr:col>
                    <xdr:colOff>781050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87" name="Check Box 101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111</xdr:row>
                    <xdr:rowOff>171450</xdr:rowOff>
                  </from>
                  <to>
                    <xdr:col>1</xdr:col>
                    <xdr:colOff>781050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8" r:id="rId88" name="Check Box 102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122</xdr:row>
                    <xdr:rowOff>438150</xdr:rowOff>
                  </from>
                  <to>
                    <xdr:col>1</xdr:col>
                    <xdr:colOff>781050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89" name="Check Box 103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123</xdr:row>
                    <xdr:rowOff>171450</xdr:rowOff>
                  </from>
                  <to>
                    <xdr:col>1</xdr:col>
                    <xdr:colOff>781050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90" name="Check Box 104">
              <controlPr locked="0" defaultSize="0" autoFill="0" autoLine="0" autoPict="0">
                <anchor moveWithCells="1">
                  <from>
                    <xdr:col>2</xdr:col>
                    <xdr:colOff>571500</xdr:colOff>
                    <xdr:row>125</xdr:row>
                    <xdr:rowOff>180975</xdr:rowOff>
                  </from>
                  <to>
                    <xdr:col>2</xdr:col>
                    <xdr:colOff>800100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91" name="Check Box 105">
              <controlPr locked="0" defaultSize="0" autoFill="0" autoLine="0" autoPict="0">
                <anchor moveWithCells="1">
                  <from>
                    <xdr:col>2</xdr:col>
                    <xdr:colOff>571500</xdr:colOff>
                    <xdr:row>126</xdr:row>
                    <xdr:rowOff>171450</xdr:rowOff>
                  </from>
                  <to>
                    <xdr:col>2</xdr:col>
                    <xdr:colOff>800100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2" r:id="rId92" name="Check Box 106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127</xdr:row>
                    <xdr:rowOff>152400</xdr:rowOff>
                  </from>
                  <to>
                    <xdr:col>2</xdr:col>
                    <xdr:colOff>790575</xdr:colOff>
                    <xdr:row>128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93" name="Check Box 107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128</xdr:row>
                    <xdr:rowOff>161925</xdr:rowOff>
                  </from>
                  <to>
                    <xdr:col>2</xdr:col>
                    <xdr:colOff>790575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94" name="Check Box 108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129</xdr:row>
                    <xdr:rowOff>171450</xdr:rowOff>
                  </from>
                  <to>
                    <xdr:col>2</xdr:col>
                    <xdr:colOff>790575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95" name="Check Box 109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130</xdr:row>
                    <xdr:rowOff>171450</xdr:rowOff>
                  </from>
                  <to>
                    <xdr:col>2</xdr:col>
                    <xdr:colOff>790575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96" name="Check Box 110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131</xdr:row>
                    <xdr:rowOff>171450</xdr:rowOff>
                  </from>
                  <to>
                    <xdr:col>2</xdr:col>
                    <xdr:colOff>790575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97" name="Check Box 111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132</xdr:row>
                    <xdr:rowOff>171450</xdr:rowOff>
                  </from>
                  <to>
                    <xdr:col>2</xdr:col>
                    <xdr:colOff>790575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98" name="Check Box 112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133</xdr:row>
                    <xdr:rowOff>171450</xdr:rowOff>
                  </from>
                  <to>
                    <xdr:col>2</xdr:col>
                    <xdr:colOff>790575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99" name="Check Box 113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136</xdr:row>
                    <xdr:rowOff>552450</xdr:rowOff>
                  </from>
                  <to>
                    <xdr:col>1</xdr:col>
                    <xdr:colOff>809625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100" name="Check Box 11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137</xdr:row>
                    <xdr:rowOff>180975</xdr:rowOff>
                  </from>
                  <to>
                    <xdr:col>1</xdr:col>
                    <xdr:colOff>800100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101" name="Check Box 115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138</xdr:row>
                    <xdr:rowOff>180975</xdr:rowOff>
                  </from>
                  <to>
                    <xdr:col>1</xdr:col>
                    <xdr:colOff>800100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102" name="Check Box 116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139</xdr:row>
                    <xdr:rowOff>171450</xdr:rowOff>
                  </from>
                  <to>
                    <xdr:col>1</xdr:col>
                    <xdr:colOff>790575</xdr:colOff>
                    <xdr:row>140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103" name="Check Box 117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142</xdr:row>
                    <xdr:rowOff>552450</xdr:rowOff>
                  </from>
                  <to>
                    <xdr:col>1</xdr:col>
                    <xdr:colOff>790575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104" name="Check Box 118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143</xdr:row>
                    <xdr:rowOff>171450</xdr:rowOff>
                  </from>
                  <to>
                    <xdr:col>1</xdr:col>
                    <xdr:colOff>800100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105" name="Check Box 119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144</xdr:row>
                    <xdr:rowOff>180975</xdr:rowOff>
                  </from>
                  <to>
                    <xdr:col>1</xdr:col>
                    <xdr:colOff>790575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106" name="Check Box 120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145</xdr:row>
                    <xdr:rowOff>180975</xdr:rowOff>
                  </from>
                  <to>
                    <xdr:col>1</xdr:col>
                    <xdr:colOff>790575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107" name="Check Box 121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148</xdr:row>
                    <xdr:rowOff>361950</xdr:rowOff>
                  </from>
                  <to>
                    <xdr:col>1</xdr:col>
                    <xdr:colOff>781050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108" name="Check Box 122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149</xdr:row>
                    <xdr:rowOff>171450</xdr:rowOff>
                  </from>
                  <to>
                    <xdr:col>1</xdr:col>
                    <xdr:colOff>771525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109" name="Check Box 123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150</xdr:row>
                    <xdr:rowOff>171450</xdr:rowOff>
                  </from>
                  <to>
                    <xdr:col>1</xdr:col>
                    <xdr:colOff>771525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110" name="Check Box 124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151</xdr:row>
                    <xdr:rowOff>171450</xdr:rowOff>
                  </from>
                  <to>
                    <xdr:col>1</xdr:col>
                    <xdr:colOff>781050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111" name="Check Box 126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155</xdr:row>
                    <xdr:rowOff>171450</xdr:rowOff>
                  </from>
                  <to>
                    <xdr:col>1</xdr:col>
                    <xdr:colOff>790575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112" name="Check Box 127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156</xdr:row>
                    <xdr:rowOff>190500</xdr:rowOff>
                  </from>
                  <to>
                    <xdr:col>1</xdr:col>
                    <xdr:colOff>790575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113" name="Check Box 128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157</xdr:row>
                    <xdr:rowOff>190500</xdr:rowOff>
                  </from>
                  <to>
                    <xdr:col>1</xdr:col>
                    <xdr:colOff>790575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114" name="Check Box 129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158</xdr:row>
                    <xdr:rowOff>190500</xdr:rowOff>
                  </from>
                  <to>
                    <xdr:col>1</xdr:col>
                    <xdr:colOff>781050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115" name="Check Box 130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159</xdr:row>
                    <xdr:rowOff>190500</xdr:rowOff>
                  </from>
                  <to>
                    <xdr:col>1</xdr:col>
                    <xdr:colOff>790575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16" name="Check Box 131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160</xdr:row>
                    <xdr:rowOff>180975</xdr:rowOff>
                  </from>
                  <to>
                    <xdr:col>1</xdr:col>
                    <xdr:colOff>781050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117" name="Check Box 132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163</xdr:row>
                    <xdr:rowOff>171450</xdr:rowOff>
                  </from>
                  <to>
                    <xdr:col>1</xdr:col>
                    <xdr:colOff>800100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18" name="Check Box 13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164</xdr:row>
                    <xdr:rowOff>171450</xdr:rowOff>
                  </from>
                  <to>
                    <xdr:col>1</xdr:col>
                    <xdr:colOff>800100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19" name="Check Box 13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165</xdr:row>
                    <xdr:rowOff>171450</xdr:rowOff>
                  </from>
                  <to>
                    <xdr:col>1</xdr:col>
                    <xdr:colOff>800100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20" name="Check Box 13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168</xdr:row>
                    <xdr:rowOff>161925</xdr:rowOff>
                  </from>
                  <to>
                    <xdr:col>1</xdr:col>
                    <xdr:colOff>809625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121" name="Check Box 136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169</xdr:row>
                    <xdr:rowOff>171450</xdr:rowOff>
                  </from>
                  <to>
                    <xdr:col>1</xdr:col>
                    <xdr:colOff>809625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122" name="Check Box 137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170</xdr:row>
                    <xdr:rowOff>171450</xdr:rowOff>
                  </from>
                  <to>
                    <xdr:col>1</xdr:col>
                    <xdr:colOff>809625</xdr:colOff>
                    <xdr:row>172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4" r:id="rId123" name="Check Box 13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171</xdr:row>
                    <xdr:rowOff>180975</xdr:rowOff>
                  </from>
                  <to>
                    <xdr:col>1</xdr:col>
                    <xdr:colOff>809625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5" r:id="rId124" name="Check Box 13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172</xdr:row>
                    <xdr:rowOff>171450</xdr:rowOff>
                  </from>
                  <to>
                    <xdr:col>1</xdr:col>
                    <xdr:colOff>809625</xdr:colOff>
                    <xdr:row>174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6" r:id="rId125" name="Check Box 14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173</xdr:row>
                    <xdr:rowOff>180975</xdr:rowOff>
                  </from>
                  <to>
                    <xdr:col>1</xdr:col>
                    <xdr:colOff>809625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7" r:id="rId126" name="Check Box 141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174</xdr:row>
                    <xdr:rowOff>171450</xdr:rowOff>
                  </from>
                  <to>
                    <xdr:col>1</xdr:col>
                    <xdr:colOff>809625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8" r:id="rId127" name="Check Box 142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175</xdr:row>
                    <xdr:rowOff>171450</xdr:rowOff>
                  </from>
                  <to>
                    <xdr:col>1</xdr:col>
                    <xdr:colOff>800100</xdr:colOff>
                    <xdr:row>177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9" r:id="rId128" name="Check Box 14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176</xdr:row>
                    <xdr:rowOff>180975</xdr:rowOff>
                  </from>
                  <to>
                    <xdr:col>1</xdr:col>
                    <xdr:colOff>800100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0" r:id="rId129" name="Check Box 14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177</xdr:row>
                    <xdr:rowOff>171450</xdr:rowOff>
                  </from>
                  <to>
                    <xdr:col>1</xdr:col>
                    <xdr:colOff>800100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1" r:id="rId130" name="Check Box 14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178</xdr:row>
                    <xdr:rowOff>180975</xdr:rowOff>
                  </from>
                  <to>
                    <xdr:col>1</xdr:col>
                    <xdr:colOff>809625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2" r:id="rId131" name="Check Box 146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179</xdr:row>
                    <xdr:rowOff>171450</xdr:rowOff>
                  </from>
                  <to>
                    <xdr:col>1</xdr:col>
                    <xdr:colOff>809625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3" r:id="rId132" name="Check Box 147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180</xdr:row>
                    <xdr:rowOff>171450</xdr:rowOff>
                  </from>
                  <to>
                    <xdr:col>1</xdr:col>
                    <xdr:colOff>809625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4" r:id="rId133" name="Check Box 14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181</xdr:row>
                    <xdr:rowOff>171450</xdr:rowOff>
                  </from>
                  <to>
                    <xdr:col>1</xdr:col>
                    <xdr:colOff>809625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5" r:id="rId134" name="Check Box 14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182</xdr:row>
                    <xdr:rowOff>171450</xdr:rowOff>
                  </from>
                  <to>
                    <xdr:col>1</xdr:col>
                    <xdr:colOff>809625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6" r:id="rId135" name="Check Box 15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183</xdr:row>
                    <xdr:rowOff>171450</xdr:rowOff>
                  </from>
                  <to>
                    <xdr:col>1</xdr:col>
                    <xdr:colOff>809625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7" r:id="rId136" name="Check Box 151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184</xdr:row>
                    <xdr:rowOff>171450</xdr:rowOff>
                  </from>
                  <to>
                    <xdr:col>1</xdr:col>
                    <xdr:colOff>809625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8" r:id="rId137" name="Check Box 152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185</xdr:row>
                    <xdr:rowOff>171450</xdr:rowOff>
                  </from>
                  <to>
                    <xdr:col>1</xdr:col>
                    <xdr:colOff>809625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9" r:id="rId138" name="Check Box 15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186</xdr:row>
                    <xdr:rowOff>171450</xdr:rowOff>
                  </from>
                  <to>
                    <xdr:col>1</xdr:col>
                    <xdr:colOff>800100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0" r:id="rId139" name="Check Box 15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187</xdr:row>
                    <xdr:rowOff>180975</xdr:rowOff>
                  </from>
                  <to>
                    <xdr:col>1</xdr:col>
                    <xdr:colOff>809625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1" r:id="rId140" name="Check Box 15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188</xdr:row>
                    <xdr:rowOff>180975</xdr:rowOff>
                  </from>
                  <to>
                    <xdr:col>1</xdr:col>
                    <xdr:colOff>809625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2" r:id="rId141" name="Check Box 156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189</xdr:row>
                    <xdr:rowOff>171450</xdr:rowOff>
                  </from>
                  <to>
                    <xdr:col>1</xdr:col>
                    <xdr:colOff>809625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3" r:id="rId142" name="Check Box 157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190</xdr:row>
                    <xdr:rowOff>180975</xdr:rowOff>
                  </from>
                  <to>
                    <xdr:col>1</xdr:col>
                    <xdr:colOff>809625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4" r:id="rId143" name="Check Box 158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191</xdr:row>
                    <xdr:rowOff>180975</xdr:rowOff>
                  </from>
                  <to>
                    <xdr:col>1</xdr:col>
                    <xdr:colOff>800100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5" r:id="rId144" name="Check Box 15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192</xdr:row>
                    <xdr:rowOff>180975</xdr:rowOff>
                  </from>
                  <to>
                    <xdr:col>1</xdr:col>
                    <xdr:colOff>809625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6" r:id="rId145" name="Check Box 160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193</xdr:row>
                    <xdr:rowOff>171450</xdr:rowOff>
                  </from>
                  <to>
                    <xdr:col>1</xdr:col>
                    <xdr:colOff>819150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7" r:id="rId146" name="Check Box 161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194</xdr:row>
                    <xdr:rowOff>171450</xdr:rowOff>
                  </from>
                  <to>
                    <xdr:col>1</xdr:col>
                    <xdr:colOff>819150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8" r:id="rId147" name="Check Box 162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195</xdr:row>
                    <xdr:rowOff>180975</xdr:rowOff>
                  </from>
                  <to>
                    <xdr:col>1</xdr:col>
                    <xdr:colOff>819150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9" r:id="rId148" name="Check Box 163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196</xdr:row>
                    <xdr:rowOff>171450</xdr:rowOff>
                  </from>
                  <to>
                    <xdr:col>1</xdr:col>
                    <xdr:colOff>819150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0" r:id="rId149" name="Check Box 164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197</xdr:row>
                    <xdr:rowOff>171450</xdr:rowOff>
                  </from>
                  <to>
                    <xdr:col>1</xdr:col>
                    <xdr:colOff>819150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1" r:id="rId150" name="Check Box 165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198</xdr:row>
                    <xdr:rowOff>171450</xdr:rowOff>
                  </from>
                  <to>
                    <xdr:col>1</xdr:col>
                    <xdr:colOff>819150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2" r:id="rId151" name="Check Box 16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199</xdr:row>
                    <xdr:rowOff>171450</xdr:rowOff>
                  </from>
                  <to>
                    <xdr:col>1</xdr:col>
                    <xdr:colOff>819150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3" r:id="rId152" name="Check Box 167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200</xdr:row>
                    <xdr:rowOff>171450</xdr:rowOff>
                  </from>
                  <to>
                    <xdr:col>1</xdr:col>
                    <xdr:colOff>809625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4" r:id="rId153" name="Check Box 16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201</xdr:row>
                    <xdr:rowOff>180975</xdr:rowOff>
                  </from>
                  <to>
                    <xdr:col>1</xdr:col>
                    <xdr:colOff>809625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5" r:id="rId154" name="Check Box 169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202</xdr:row>
                    <xdr:rowOff>180975</xdr:rowOff>
                  </from>
                  <to>
                    <xdr:col>1</xdr:col>
                    <xdr:colOff>819150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6" r:id="rId155" name="Check Box 17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203</xdr:row>
                    <xdr:rowOff>171450</xdr:rowOff>
                  </from>
                  <to>
                    <xdr:col>1</xdr:col>
                    <xdr:colOff>809625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7" r:id="rId156" name="Check Box 171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204</xdr:row>
                    <xdr:rowOff>171450</xdr:rowOff>
                  </from>
                  <to>
                    <xdr:col>1</xdr:col>
                    <xdr:colOff>809625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8" r:id="rId157" name="Check Box 172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205</xdr:row>
                    <xdr:rowOff>161925</xdr:rowOff>
                  </from>
                  <to>
                    <xdr:col>1</xdr:col>
                    <xdr:colOff>809625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9" r:id="rId158" name="Check Box 173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206</xdr:row>
                    <xdr:rowOff>171450</xdr:rowOff>
                  </from>
                  <to>
                    <xdr:col>1</xdr:col>
                    <xdr:colOff>809625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0" r:id="rId159" name="Check Box 17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207</xdr:row>
                    <xdr:rowOff>171450</xdr:rowOff>
                  </from>
                  <to>
                    <xdr:col>1</xdr:col>
                    <xdr:colOff>809625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1" r:id="rId160" name="Check Box 17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208</xdr:row>
                    <xdr:rowOff>171450</xdr:rowOff>
                  </from>
                  <to>
                    <xdr:col>1</xdr:col>
                    <xdr:colOff>809625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2" r:id="rId161" name="Check Box 17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209</xdr:row>
                    <xdr:rowOff>180975</xdr:rowOff>
                  </from>
                  <to>
                    <xdr:col>1</xdr:col>
                    <xdr:colOff>819150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3" r:id="rId162" name="Check Box 177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210</xdr:row>
                    <xdr:rowOff>171450</xdr:rowOff>
                  </from>
                  <to>
                    <xdr:col>1</xdr:col>
                    <xdr:colOff>819150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4" r:id="rId163" name="Check Box 17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211</xdr:row>
                    <xdr:rowOff>171450</xdr:rowOff>
                  </from>
                  <to>
                    <xdr:col>1</xdr:col>
                    <xdr:colOff>819150</xdr:colOff>
                    <xdr:row>213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O105"/>
  <sheetViews>
    <sheetView zoomScaleNormal="100" workbookViewId="0">
      <selection activeCell="M18" sqref="M18"/>
    </sheetView>
  </sheetViews>
  <sheetFormatPr baseColWidth="10" defaultRowHeight="15" x14ac:dyDescent="0.25"/>
  <cols>
    <col min="1" max="1" width="8.7109375" style="19" customWidth="1"/>
    <col min="2" max="2" width="12.7109375" style="72" customWidth="1"/>
    <col min="3" max="6" width="12.7109375" style="19" customWidth="1"/>
    <col min="7" max="7" width="17.7109375" style="19" customWidth="1"/>
    <col min="8" max="8" width="18.5703125" style="4" hidden="1" customWidth="1"/>
    <col min="9" max="9" width="2.42578125" style="34" hidden="1" customWidth="1"/>
    <col min="10" max="11" width="11.42578125" style="1" hidden="1" customWidth="1"/>
    <col min="12" max="16384" width="11.42578125" style="19"/>
  </cols>
  <sheetData>
    <row r="1" spans="1:11" ht="39" customHeight="1" x14ac:dyDescent="0.25">
      <c r="A1" s="18"/>
      <c r="B1" s="112" t="s">
        <v>62</v>
      </c>
      <c r="C1" s="112"/>
      <c r="D1" s="112"/>
      <c r="E1" s="112"/>
      <c r="F1" s="138"/>
      <c r="G1" s="138"/>
      <c r="H1" s="33" t="s">
        <v>7</v>
      </c>
    </row>
    <row r="2" spans="1:11" ht="39" customHeight="1" x14ac:dyDescent="0.25">
      <c r="A2" s="18"/>
      <c r="B2" s="8" t="s">
        <v>63</v>
      </c>
      <c r="C2" s="114">
        <f>Stammdaten!$C$7</f>
        <v>0</v>
      </c>
      <c r="D2" s="115"/>
      <c r="E2" s="10" t="s">
        <v>64</v>
      </c>
      <c r="F2" s="114">
        <f>Stammdaten!$C$19</f>
        <v>0</v>
      </c>
      <c r="G2" s="115"/>
      <c r="H2" s="33"/>
    </row>
    <row r="3" spans="1:11" ht="39" customHeight="1" x14ac:dyDescent="0.25">
      <c r="A3" s="18"/>
      <c r="B3" s="11"/>
      <c r="C3" s="12"/>
      <c r="D3" s="13"/>
      <c r="E3" s="8" t="s">
        <v>65</v>
      </c>
      <c r="F3" s="114">
        <f>Stammdaten!$C$24</f>
        <v>0</v>
      </c>
      <c r="G3" s="114"/>
      <c r="H3" s="33"/>
    </row>
    <row r="4" spans="1:11" ht="39" customHeight="1" x14ac:dyDescent="0.25">
      <c r="A4" s="18"/>
      <c r="B4" s="129" t="s">
        <v>68</v>
      </c>
      <c r="C4" s="130"/>
      <c r="D4" s="130"/>
      <c r="E4" s="130"/>
      <c r="F4" s="130"/>
      <c r="G4" s="130"/>
      <c r="H4" s="4">
        <v>2</v>
      </c>
      <c r="J4" s="1" t="b">
        <v>0</v>
      </c>
      <c r="K4" s="1">
        <f>IF(J4,H4,0)</f>
        <v>0</v>
      </c>
    </row>
    <row r="5" spans="1:11" ht="15.75" x14ac:dyDescent="0.25">
      <c r="A5" s="47" t="str">
        <f>IF(((J5)*AND(NOT($J$4))),"FEHLER 1","")</f>
        <v/>
      </c>
      <c r="B5" s="30"/>
      <c r="C5" s="139" t="s">
        <v>78</v>
      </c>
      <c r="D5" s="140"/>
      <c r="E5" s="140"/>
      <c r="F5" s="140"/>
      <c r="G5" s="140"/>
      <c r="H5" s="4">
        <v>0</v>
      </c>
      <c r="J5" s="1" t="b">
        <v>0</v>
      </c>
      <c r="K5" s="1">
        <f t="shared" ref="K5:K69" si="0">IF(J5,H5,0)</f>
        <v>0</v>
      </c>
    </row>
    <row r="6" spans="1:11" ht="15.75" x14ac:dyDescent="0.25">
      <c r="A6" s="47" t="str">
        <f t="shared" ref="A6:A16" si="1">IF(((J6)*AND(NOT($J$4))),"FEHLER 1","")</f>
        <v/>
      </c>
      <c r="B6" s="47" t="str">
        <f>IF(((J6)*AND(NOT($J$5))),"FEHLER 1","")</f>
        <v/>
      </c>
      <c r="C6" s="51"/>
      <c r="D6" s="18" t="s">
        <v>69</v>
      </c>
      <c r="E6" s="18"/>
      <c r="F6" s="18"/>
      <c r="G6" s="46" t="str">
        <f xml:space="preserve"> IF(J6*AND(OR(J7, J8, J9, J10)), "FEHLER 2", "")</f>
        <v/>
      </c>
      <c r="H6" s="4">
        <v>4</v>
      </c>
      <c r="J6" s="1" t="b">
        <v>0</v>
      </c>
      <c r="K6" s="1">
        <f t="shared" si="0"/>
        <v>0</v>
      </c>
    </row>
    <row r="7" spans="1:11" ht="15.75" x14ac:dyDescent="0.25">
      <c r="A7" s="47" t="str">
        <f t="shared" si="1"/>
        <v/>
      </c>
      <c r="B7" s="47" t="str">
        <f>IF(((J7)*AND(NOT($J$5))),"FEHLER 1","")</f>
        <v/>
      </c>
      <c r="C7" s="51"/>
      <c r="D7" s="18" t="s">
        <v>70</v>
      </c>
      <c r="E7" s="18"/>
      <c r="F7" s="18"/>
      <c r="G7" s="46" t="str">
        <f xml:space="preserve"> IF(J7*AND(OR(J8, J9, J10, J6)), "FEHLER 2", "")</f>
        <v/>
      </c>
      <c r="H7" s="4">
        <v>3</v>
      </c>
      <c r="J7" s="1" t="b">
        <v>0</v>
      </c>
      <c r="K7" s="1">
        <f t="shared" si="0"/>
        <v>0</v>
      </c>
    </row>
    <row r="8" spans="1:11" ht="15.75" x14ac:dyDescent="0.25">
      <c r="A8" s="47" t="str">
        <f t="shared" si="1"/>
        <v/>
      </c>
      <c r="B8" s="47" t="str">
        <f t="shared" ref="B8:B10" si="2">IF(((J8)*AND(NOT($J$5))),"FEHLER 1","")</f>
        <v/>
      </c>
      <c r="C8" s="51"/>
      <c r="D8" s="18" t="s">
        <v>71</v>
      </c>
      <c r="E8" s="18"/>
      <c r="F8" s="18"/>
      <c r="G8" s="46" t="str">
        <f xml:space="preserve"> IF(J8*AND(OR(J9, J10, J6, J7)), "FEHLER 2", "")</f>
        <v/>
      </c>
      <c r="H8" s="4">
        <v>2</v>
      </c>
      <c r="J8" s="1" t="b">
        <v>0</v>
      </c>
      <c r="K8" s="1">
        <f t="shared" si="0"/>
        <v>0</v>
      </c>
    </row>
    <row r="9" spans="1:11" ht="15.75" x14ac:dyDescent="0.25">
      <c r="A9" s="47" t="str">
        <f t="shared" si="1"/>
        <v/>
      </c>
      <c r="B9" s="47" t="str">
        <f t="shared" si="2"/>
        <v/>
      </c>
      <c r="C9" s="51"/>
      <c r="D9" s="18" t="s">
        <v>72</v>
      </c>
      <c r="E9" s="18"/>
      <c r="F9" s="18"/>
      <c r="G9" s="46" t="str">
        <f xml:space="preserve"> IF(J9*AND(OR(J10, J6, J7, J8)), "FEHLER 2", "")</f>
        <v/>
      </c>
      <c r="H9" s="4">
        <v>1</v>
      </c>
      <c r="J9" s="1" t="b">
        <v>0</v>
      </c>
      <c r="K9" s="1">
        <f t="shared" si="0"/>
        <v>0</v>
      </c>
    </row>
    <row r="10" spans="1:11" ht="15.75" x14ac:dyDescent="0.25">
      <c r="A10" s="47" t="str">
        <f t="shared" si="1"/>
        <v/>
      </c>
      <c r="B10" s="47" t="str">
        <f t="shared" si="2"/>
        <v/>
      </c>
      <c r="C10" s="51"/>
      <c r="D10" s="18" t="s">
        <v>73</v>
      </c>
      <c r="E10" s="18"/>
      <c r="F10" s="18"/>
      <c r="G10" s="46" t="str">
        <f xml:space="preserve"> IF(J10*AND(OR(J6, J7, J8, J9)), "FEHLER 2", "")</f>
        <v/>
      </c>
      <c r="H10" s="4">
        <v>0</v>
      </c>
      <c r="J10" s="1" t="b">
        <v>0</v>
      </c>
      <c r="K10" s="1">
        <f t="shared" si="0"/>
        <v>0</v>
      </c>
    </row>
    <row r="11" spans="1:11" ht="36" customHeight="1" x14ac:dyDescent="0.25">
      <c r="A11" s="47" t="str">
        <f t="shared" si="1"/>
        <v/>
      </c>
      <c r="B11" s="30"/>
      <c r="C11" s="129" t="s">
        <v>75</v>
      </c>
      <c r="D11" s="130"/>
      <c r="E11" s="130"/>
      <c r="F11" s="130"/>
      <c r="G11" s="130"/>
      <c r="H11" s="4">
        <v>2</v>
      </c>
      <c r="J11" s="1" t="b">
        <v>0</v>
      </c>
      <c r="K11" s="1">
        <f t="shared" si="0"/>
        <v>0</v>
      </c>
    </row>
    <row r="12" spans="1:11" x14ac:dyDescent="0.25">
      <c r="A12" s="47" t="str">
        <f t="shared" si="1"/>
        <v/>
      </c>
      <c r="B12" s="47" t="str">
        <f>IF(((J12)*AND(NOT($J$11))),"FEHLER 1","")</f>
        <v/>
      </c>
      <c r="C12" s="18"/>
      <c r="D12" s="18" t="s">
        <v>69</v>
      </c>
      <c r="E12" s="18"/>
      <c r="F12" s="18"/>
      <c r="G12" s="46" t="str">
        <f xml:space="preserve"> IF(J12*AND(OR(J13, J14, J15, J16)), "FEHLER 2", "")</f>
        <v/>
      </c>
      <c r="H12" s="4">
        <v>4</v>
      </c>
      <c r="J12" s="1" t="b">
        <v>0</v>
      </c>
      <c r="K12" s="1">
        <f t="shared" si="0"/>
        <v>0</v>
      </c>
    </row>
    <row r="13" spans="1:11" x14ac:dyDescent="0.25">
      <c r="A13" s="47" t="str">
        <f t="shared" si="1"/>
        <v/>
      </c>
      <c r="B13" s="47" t="str">
        <f t="shared" ref="B13:B16" si="3">IF(((J13)*AND(NOT($J$11))),"FEHLER 1","")</f>
        <v/>
      </c>
      <c r="C13" s="18"/>
      <c r="D13" s="18" t="s">
        <v>70</v>
      </c>
      <c r="E13" s="18"/>
      <c r="F13" s="18"/>
      <c r="G13" s="46" t="str">
        <f xml:space="preserve"> IF(J13*AND(OR(J14, J15, J16, J12)), "FEHLER 2", "")</f>
        <v/>
      </c>
      <c r="H13" s="4">
        <v>3</v>
      </c>
      <c r="J13" s="1" t="b">
        <v>0</v>
      </c>
      <c r="K13" s="1">
        <f t="shared" si="0"/>
        <v>0</v>
      </c>
    </row>
    <row r="14" spans="1:11" x14ac:dyDescent="0.25">
      <c r="A14" s="47" t="str">
        <f t="shared" si="1"/>
        <v/>
      </c>
      <c r="B14" s="47" t="str">
        <f t="shared" si="3"/>
        <v/>
      </c>
      <c r="C14" s="18"/>
      <c r="D14" s="18" t="s">
        <v>71</v>
      </c>
      <c r="E14" s="18"/>
      <c r="F14" s="18"/>
      <c r="G14" s="46" t="str">
        <f xml:space="preserve"> IF(J14*AND(OR(J15, J16, J12, J13)), "FEHLER 2", "")</f>
        <v/>
      </c>
      <c r="H14" s="4">
        <v>2</v>
      </c>
      <c r="J14" s="1" t="b">
        <v>0</v>
      </c>
      <c r="K14" s="1">
        <f t="shared" si="0"/>
        <v>0</v>
      </c>
    </row>
    <row r="15" spans="1:11" x14ac:dyDescent="0.25">
      <c r="A15" s="47" t="str">
        <f t="shared" si="1"/>
        <v/>
      </c>
      <c r="B15" s="47" t="str">
        <f t="shared" si="3"/>
        <v/>
      </c>
      <c r="C15" s="18"/>
      <c r="D15" s="18" t="s">
        <v>72</v>
      </c>
      <c r="E15" s="18"/>
      <c r="F15" s="18"/>
      <c r="G15" s="46" t="str">
        <f xml:space="preserve"> IF(J15*AND(OR(J16, J12, J13, J14)), "FEHLER 2", "")</f>
        <v/>
      </c>
      <c r="H15" s="4">
        <v>1</v>
      </c>
      <c r="J15" s="1" t="b">
        <v>0</v>
      </c>
      <c r="K15" s="1">
        <f t="shared" si="0"/>
        <v>0</v>
      </c>
    </row>
    <row r="16" spans="1:11" x14ac:dyDescent="0.25">
      <c r="A16" s="47" t="str">
        <f t="shared" si="1"/>
        <v/>
      </c>
      <c r="B16" s="47" t="str">
        <f t="shared" si="3"/>
        <v/>
      </c>
      <c r="C16" s="18"/>
      <c r="D16" s="18" t="s">
        <v>73</v>
      </c>
      <c r="E16" s="18"/>
      <c r="F16" s="18"/>
      <c r="G16" s="46" t="str">
        <f xml:space="preserve"> IF(J16*AND(OR(J12, J13, J14, J15)), "FEHLER 2", "")</f>
        <v/>
      </c>
      <c r="H16" s="4">
        <v>0</v>
      </c>
      <c r="J16" s="1" t="b">
        <v>0</v>
      </c>
      <c r="K16" s="1">
        <f t="shared" si="0"/>
        <v>0</v>
      </c>
    </row>
    <row r="17" spans="1:11" ht="39" customHeight="1" x14ac:dyDescent="0.25">
      <c r="A17" s="18"/>
      <c r="B17" s="129" t="s">
        <v>76</v>
      </c>
      <c r="C17" s="130"/>
      <c r="D17" s="130"/>
      <c r="E17" s="130"/>
      <c r="F17" s="130"/>
      <c r="G17" s="130"/>
      <c r="H17" s="4">
        <v>0</v>
      </c>
      <c r="J17" s="1" t="b">
        <v>0</v>
      </c>
      <c r="K17" s="1">
        <f t="shared" si="0"/>
        <v>0</v>
      </c>
    </row>
    <row r="18" spans="1:11" ht="51" customHeight="1" x14ac:dyDescent="0.25">
      <c r="A18" s="18"/>
      <c r="B18" s="129" t="s">
        <v>77</v>
      </c>
      <c r="C18" s="130"/>
      <c r="D18" s="130"/>
      <c r="E18" s="130"/>
      <c r="F18" s="130"/>
      <c r="G18" s="130"/>
      <c r="H18" s="4">
        <v>2</v>
      </c>
      <c r="J18" s="1" t="b">
        <v>0</v>
      </c>
      <c r="K18" s="1">
        <f t="shared" si="0"/>
        <v>0</v>
      </c>
    </row>
    <row r="19" spans="1:11" x14ac:dyDescent="0.25">
      <c r="A19" s="47" t="str">
        <f>IF(((J19)*AND(NOT($J$18))),"FEHLER 1","")</f>
        <v/>
      </c>
      <c r="B19" s="30"/>
      <c r="C19" s="18" t="s">
        <v>79</v>
      </c>
      <c r="D19" s="18"/>
      <c r="E19" s="18"/>
      <c r="F19" s="18"/>
      <c r="G19" s="46" t="str">
        <f xml:space="preserve"> IF(J19*AND(OR(J20, J21, J22)), "FEHLER 2", "")</f>
        <v/>
      </c>
      <c r="H19" s="4">
        <v>0</v>
      </c>
      <c r="J19" s="1" t="b">
        <v>0</v>
      </c>
      <c r="K19" s="1">
        <f t="shared" si="0"/>
        <v>0</v>
      </c>
    </row>
    <row r="20" spans="1:11" x14ac:dyDescent="0.25">
      <c r="A20" s="47" t="str">
        <f t="shared" ref="A20:A22" si="4">IF(((J20)*AND(NOT($J$18))),"FEHLER 1","")</f>
        <v/>
      </c>
      <c r="B20" s="30"/>
      <c r="C20" s="18" t="s">
        <v>80</v>
      </c>
      <c r="D20" s="18"/>
      <c r="E20" s="18"/>
      <c r="F20" s="18"/>
      <c r="G20" s="46" t="str">
        <f xml:space="preserve"> IF(J20*AND(OR(J21, J22, J19)), "FEHLER 2", "")</f>
        <v/>
      </c>
      <c r="H20" s="4">
        <v>1</v>
      </c>
      <c r="J20" s="1" t="b">
        <v>0</v>
      </c>
      <c r="K20" s="1">
        <f t="shared" si="0"/>
        <v>0</v>
      </c>
    </row>
    <row r="21" spans="1:11" x14ac:dyDescent="0.25">
      <c r="A21" s="47" t="str">
        <f t="shared" si="4"/>
        <v/>
      </c>
      <c r="B21" s="30"/>
      <c r="C21" s="18" t="s">
        <v>81</v>
      </c>
      <c r="D21" s="18"/>
      <c r="E21" s="18"/>
      <c r="F21" s="18"/>
      <c r="G21" s="46" t="str">
        <f xml:space="preserve"> IF(J21*AND(OR(J22, J19, J20)), "FEHLER 2", "")</f>
        <v/>
      </c>
      <c r="H21" s="4">
        <v>2</v>
      </c>
      <c r="J21" s="1" t="b">
        <v>0</v>
      </c>
      <c r="K21" s="1">
        <f t="shared" si="0"/>
        <v>0</v>
      </c>
    </row>
    <row r="22" spans="1:11" x14ac:dyDescent="0.25">
      <c r="A22" s="47" t="str">
        <f t="shared" si="4"/>
        <v/>
      </c>
      <c r="B22" s="30"/>
      <c r="C22" s="18" t="s">
        <v>82</v>
      </c>
      <c r="D22" s="18"/>
      <c r="E22" s="18"/>
      <c r="F22" s="18"/>
      <c r="G22" s="46" t="str">
        <f xml:space="preserve"> IF(J22*AND(OR(J19, J20, J21)), "FEHLER 2", "")</f>
        <v/>
      </c>
      <c r="H22" s="4">
        <v>3</v>
      </c>
      <c r="J22" s="1" t="b">
        <v>0</v>
      </c>
      <c r="K22" s="1">
        <f t="shared" si="0"/>
        <v>0</v>
      </c>
    </row>
    <row r="23" spans="1:11" ht="24.75" customHeight="1" x14ac:dyDescent="0.25">
      <c r="A23" s="18"/>
      <c r="B23" s="129" t="s">
        <v>83</v>
      </c>
      <c r="C23" s="130"/>
      <c r="D23" s="130"/>
      <c r="E23" s="130"/>
      <c r="F23" s="130"/>
      <c r="G23" s="130"/>
      <c r="H23" s="4">
        <v>3</v>
      </c>
      <c r="J23" s="1" t="b">
        <v>0</v>
      </c>
      <c r="K23" s="1">
        <f t="shared" si="0"/>
        <v>0</v>
      </c>
    </row>
    <row r="24" spans="1:11" ht="36" customHeight="1" x14ac:dyDescent="0.25">
      <c r="A24" s="47" t="str">
        <f>IF(((J24)*AND(NOT($J$23))),"FEHLER 1","")</f>
        <v/>
      </c>
      <c r="B24" s="30"/>
      <c r="C24" s="132" t="s">
        <v>84</v>
      </c>
      <c r="D24" s="135"/>
      <c r="E24" s="135"/>
      <c r="F24" s="135"/>
      <c r="G24" s="135"/>
      <c r="H24" s="4">
        <v>2</v>
      </c>
      <c r="J24" s="1" t="b">
        <v>0</v>
      </c>
      <c r="K24" s="1">
        <f t="shared" si="0"/>
        <v>0</v>
      </c>
    </row>
    <row r="25" spans="1:11" ht="39" customHeight="1" x14ac:dyDescent="0.25">
      <c r="A25" s="18"/>
      <c r="B25" s="129" t="s">
        <v>85</v>
      </c>
      <c r="C25" s="130"/>
      <c r="D25" s="130"/>
      <c r="E25" s="130"/>
      <c r="F25" s="130"/>
      <c r="G25" s="130"/>
      <c r="H25" s="4">
        <v>2</v>
      </c>
      <c r="J25" s="1" t="b">
        <v>0</v>
      </c>
      <c r="K25" s="1">
        <f t="shared" si="0"/>
        <v>0</v>
      </c>
    </row>
    <row r="26" spans="1:11" ht="39" customHeight="1" x14ac:dyDescent="0.25">
      <c r="A26" s="18"/>
      <c r="B26" s="129" t="s">
        <v>86</v>
      </c>
      <c r="C26" s="130"/>
      <c r="D26" s="130"/>
      <c r="E26" s="130"/>
      <c r="F26" s="130"/>
      <c r="G26" s="130"/>
      <c r="H26" s="4">
        <v>3</v>
      </c>
      <c r="J26" s="1" t="b">
        <v>0</v>
      </c>
      <c r="K26" s="1">
        <f t="shared" si="0"/>
        <v>0</v>
      </c>
    </row>
    <row r="27" spans="1:11" ht="39" customHeight="1" x14ac:dyDescent="0.25">
      <c r="A27" s="18"/>
      <c r="B27" s="129" t="s">
        <v>87</v>
      </c>
      <c r="C27" s="130"/>
      <c r="D27" s="130"/>
      <c r="E27" s="130"/>
      <c r="F27" s="130"/>
      <c r="G27" s="130"/>
      <c r="H27" s="4">
        <v>2</v>
      </c>
      <c r="J27" s="1" t="b">
        <v>0</v>
      </c>
      <c r="K27" s="1">
        <f t="shared" si="0"/>
        <v>0</v>
      </c>
    </row>
    <row r="28" spans="1:11" x14ac:dyDescent="0.25">
      <c r="A28" s="47" t="str">
        <f>IF(((J28)*AND(NOT($J$27))),"FEHLER 1","")</f>
        <v/>
      </c>
      <c r="B28" s="30"/>
      <c r="C28" s="48" t="s">
        <v>88</v>
      </c>
      <c r="D28" s="18"/>
      <c r="E28" s="18"/>
      <c r="F28" s="18"/>
      <c r="G28" s="18"/>
      <c r="H28" s="4">
        <v>1</v>
      </c>
      <c r="J28" s="1" t="b">
        <v>0</v>
      </c>
      <c r="K28" s="1">
        <f t="shared" si="0"/>
        <v>0</v>
      </c>
    </row>
    <row r="29" spans="1:11" x14ac:dyDescent="0.25">
      <c r="A29" s="47" t="str">
        <f>IF(((J29)*AND(NOT($J$27))),"FEHLER 1","")</f>
        <v/>
      </c>
      <c r="B29" s="30"/>
      <c r="C29" s="48" t="s">
        <v>89</v>
      </c>
      <c r="D29" s="18"/>
      <c r="E29" s="18"/>
      <c r="F29" s="18"/>
      <c r="G29" s="18"/>
      <c r="H29" s="4">
        <v>0</v>
      </c>
      <c r="J29" s="1" t="b">
        <v>0</v>
      </c>
      <c r="K29" s="1">
        <f t="shared" si="0"/>
        <v>0</v>
      </c>
    </row>
    <row r="30" spans="1:11" ht="39" customHeight="1" x14ac:dyDescent="0.25">
      <c r="A30" s="18"/>
      <c r="B30" s="129" t="s">
        <v>90</v>
      </c>
      <c r="C30" s="130"/>
      <c r="D30" s="130"/>
      <c r="E30" s="130"/>
      <c r="F30" s="130"/>
      <c r="G30" s="130"/>
      <c r="H30" s="4">
        <v>2</v>
      </c>
      <c r="J30" s="1" t="b">
        <v>0</v>
      </c>
      <c r="K30" s="1">
        <f t="shared" si="0"/>
        <v>0</v>
      </c>
    </row>
    <row r="31" spans="1:11" ht="39" customHeight="1" x14ac:dyDescent="0.25">
      <c r="A31" s="18"/>
      <c r="B31" s="129" t="s">
        <v>91</v>
      </c>
      <c r="C31" s="130"/>
      <c r="D31" s="130"/>
      <c r="E31" s="130"/>
      <c r="F31" s="130"/>
      <c r="G31" s="130"/>
      <c r="H31" s="4">
        <v>3</v>
      </c>
      <c r="J31" s="1" t="b">
        <v>0</v>
      </c>
      <c r="K31" s="1">
        <f t="shared" si="0"/>
        <v>0</v>
      </c>
    </row>
    <row r="32" spans="1:11" ht="39" customHeight="1" x14ac:dyDescent="0.25">
      <c r="A32" s="18"/>
      <c r="B32" s="134" t="s">
        <v>0</v>
      </c>
      <c r="C32" s="134"/>
      <c r="D32" s="134"/>
      <c r="E32" s="134"/>
      <c r="F32" s="134"/>
      <c r="G32" s="134"/>
    </row>
    <row r="33" spans="1:11" x14ac:dyDescent="0.25">
      <c r="A33" s="18"/>
      <c r="B33" s="30"/>
      <c r="C33" s="48" t="s">
        <v>93</v>
      </c>
      <c r="D33" s="18"/>
      <c r="E33" s="18"/>
      <c r="F33" s="18"/>
      <c r="G33" s="75" t="str">
        <f xml:space="preserve"> IF(J33*AND(J39), "FEHLER 2", "")</f>
        <v/>
      </c>
      <c r="H33" s="4">
        <v>2</v>
      </c>
      <c r="J33" s="1" t="b">
        <v>0</v>
      </c>
      <c r="K33" s="1">
        <f t="shared" si="0"/>
        <v>0</v>
      </c>
    </row>
    <row r="34" spans="1:11" x14ac:dyDescent="0.25">
      <c r="A34" s="18"/>
      <c r="B34" s="30"/>
      <c r="C34" s="48" t="s">
        <v>94</v>
      </c>
      <c r="D34" s="18"/>
      <c r="E34" s="18"/>
      <c r="F34" s="18"/>
      <c r="G34" s="75" t="str">
        <f t="shared" ref="G34:G37" si="5" xml:space="preserve"> IF(J34*AND(J40), "FEHLER 2", "")</f>
        <v/>
      </c>
      <c r="H34" s="4">
        <v>1</v>
      </c>
      <c r="J34" s="1" t="b">
        <v>0</v>
      </c>
      <c r="K34" s="1">
        <f t="shared" si="0"/>
        <v>0</v>
      </c>
    </row>
    <row r="35" spans="1:11" x14ac:dyDescent="0.25">
      <c r="A35" s="18"/>
      <c r="B35" s="30"/>
      <c r="C35" s="48" t="s">
        <v>95</v>
      </c>
      <c r="D35" s="18"/>
      <c r="E35" s="18"/>
      <c r="F35" s="18"/>
      <c r="G35" s="75" t="str">
        <f t="shared" si="5"/>
        <v/>
      </c>
      <c r="H35" s="4">
        <v>2</v>
      </c>
      <c r="J35" s="1" t="b">
        <v>0</v>
      </c>
      <c r="K35" s="1">
        <f t="shared" si="0"/>
        <v>0</v>
      </c>
    </row>
    <row r="36" spans="1:11" ht="30" customHeight="1" x14ac:dyDescent="0.25">
      <c r="A36" s="18"/>
      <c r="B36" s="30"/>
      <c r="C36" s="132" t="s">
        <v>96</v>
      </c>
      <c r="D36" s="132"/>
      <c r="E36" s="132"/>
      <c r="F36" s="132"/>
      <c r="G36" s="75" t="str">
        <f t="shared" si="5"/>
        <v/>
      </c>
      <c r="H36" s="4">
        <v>1</v>
      </c>
      <c r="J36" s="1" t="b">
        <v>0</v>
      </c>
      <c r="K36" s="1">
        <f t="shared" si="0"/>
        <v>0</v>
      </c>
    </row>
    <row r="37" spans="1:11" ht="33" customHeight="1" x14ac:dyDescent="0.25">
      <c r="A37" s="18"/>
      <c r="B37" s="30"/>
      <c r="C37" s="132" t="s">
        <v>97</v>
      </c>
      <c r="D37" s="132"/>
      <c r="E37" s="132"/>
      <c r="F37" s="132"/>
      <c r="G37" s="75" t="str">
        <f t="shared" si="5"/>
        <v/>
      </c>
      <c r="H37" s="4">
        <v>1</v>
      </c>
      <c r="J37" s="1" t="b">
        <v>0</v>
      </c>
      <c r="K37" s="1">
        <f t="shared" si="0"/>
        <v>0</v>
      </c>
    </row>
    <row r="38" spans="1:11" ht="39" customHeight="1" x14ac:dyDescent="0.25">
      <c r="A38" s="18"/>
      <c r="B38" s="134" t="s">
        <v>324</v>
      </c>
      <c r="C38" s="134"/>
      <c r="D38" s="134"/>
      <c r="E38" s="134"/>
      <c r="F38" s="134"/>
      <c r="G38" s="134"/>
    </row>
    <row r="39" spans="1:11" x14ac:dyDescent="0.25">
      <c r="A39" s="18"/>
      <c r="B39" s="30"/>
      <c r="C39" s="48" t="s">
        <v>93</v>
      </c>
      <c r="D39" s="18"/>
      <c r="E39" s="18"/>
      <c r="F39" s="18"/>
      <c r="G39" s="75" t="str">
        <f xml:space="preserve"> IF(J39*AND(J33), "FEHLER 2", "")</f>
        <v/>
      </c>
      <c r="H39" s="4">
        <v>1</v>
      </c>
      <c r="J39" s="1" t="b">
        <v>0</v>
      </c>
      <c r="K39" s="1">
        <f t="shared" si="0"/>
        <v>0</v>
      </c>
    </row>
    <row r="40" spans="1:11" x14ac:dyDescent="0.25">
      <c r="A40" s="18"/>
      <c r="B40" s="30"/>
      <c r="C40" s="48" t="s">
        <v>94</v>
      </c>
      <c r="D40" s="18"/>
      <c r="E40" s="18"/>
      <c r="F40" s="18"/>
      <c r="G40" s="75" t="str">
        <f t="shared" ref="G40:G43" si="6" xml:space="preserve"> IF(J40*AND(J34), "FEHLER 2", "")</f>
        <v/>
      </c>
      <c r="H40" s="4">
        <v>2</v>
      </c>
      <c r="J40" s="1" t="b">
        <v>0</v>
      </c>
      <c r="K40" s="1">
        <f t="shared" si="0"/>
        <v>0</v>
      </c>
    </row>
    <row r="41" spans="1:11" x14ac:dyDescent="0.25">
      <c r="A41" s="18"/>
      <c r="B41" s="30"/>
      <c r="C41" s="48" t="s">
        <v>95</v>
      </c>
      <c r="D41" s="18"/>
      <c r="E41" s="18"/>
      <c r="F41" s="18"/>
      <c r="G41" s="75" t="str">
        <f t="shared" si="6"/>
        <v/>
      </c>
      <c r="H41" s="4">
        <v>1</v>
      </c>
      <c r="J41" s="1" t="b">
        <v>0</v>
      </c>
      <c r="K41" s="1">
        <f t="shared" si="0"/>
        <v>0</v>
      </c>
    </row>
    <row r="42" spans="1:11" ht="27.75" customHeight="1" x14ac:dyDescent="0.25">
      <c r="A42" s="18"/>
      <c r="B42" s="30"/>
      <c r="C42" s="132" t="s">
        <v>96</v>
      </c>
      <c r="D42" s="132"/>
      <c r="E42" s="132"/>
      <c r="F42" s="132"/>
      <c r="G42" s="75" t="str">
        <f t="shared" si="6"/>
        <v/>
      </c>
      <c r="H42" s="4">
        <v>2</v>
      </c>
      <c r="J42" s="1" t="b">
        <v>0</v>
      </c>
      <c r="K42" s="1">
        <f t="shared" si="0"/>
        <v>0</v>
      </c>
    </row>
    <row r="43" spans="1:11" ht="30.75" customHeight="1" x14ac:dyDescent="0.25">
      <c r="A43" s="18"/>
      <c r="B43" s="30"/>
      <c r="C43" s="132" t="s">
        <v>97</v>
      </c>
      <c r="D43" s="132"/>
      <c r="E43" s="132"/>
      <c r="F43" s="132"/>
      <c r="G43" s="75" t="str">
        <f t="shared" si="6"/>
        <v/>
      </c>
      <c r="H43" s="4">
        <v>2</v>
      </c>
      <c r="J43" s="1" t="b">
        <v>0</v>
      </c>
      <c r="K43" s="1">
        <f t="shared" si="0"/>
        <v>0</v>
      </c>
    </row>
    <row r="44" spans="1:11" ht="39" customHeight="1" x14ac:dyDescent="0.25">
      <c r="A44" s="18"/>
      <c r="B44" s="129" t="s">
        <v>98</v>
      </c>
      <c r="C44" s="130"/>
      <c r="D44" s="130"/>
      <c r="E44" s="130"/>
      <c r="F44" s="130"/>
      <c r="G44" s="130"/>
      <c r="H44" s="4">
        <v>3</v>
      </c>
      <c r="J44" s="1" t="b">
        <v>0</v>
      </c>
      <c r="K44" s="1">
        <f t="shared" si="0"/>
        <v>0</v>
      </c>
    </row>
    <row r="45" spans="1:11" ht="39" customHeight="1" x14ac:dyDescent="0.25">
      <c r="A45" s="18"/>
      <c r="B45" s="134" t="s">
        <v>8</v>
      </c>
      <c r="C45" s="134"/>
      <c r="D45" s="134"/>
      <c r="E45" s="134"/>
      <c r="F45" s="134"/>
      <c r="G45" s="134"/>
    </row>
    <row r="46" spans="1:11" x14ac:dyDescent="0.25">
      <c r="A46" s="18"/>
      <c r="B46" s="30"/>
      <c r="C46" s="48" t="s">
        <v>99</v>
      </c>
      <c r="D46" s="18"/>
      <c r="E46" s="18"/>
      <c r="F46" s="18"/>
      <c r="G46" s="18"/>
      <c r="H46" s="4">
        <v>2</v>
      </c>
      <c r="J46" s="1" t="b">
        <v>0</v>
      </c>
      <c r="K46" s="1">
        <f t="shared" si="0"/>
        <v>0</v>
      </c>
    </row>
    <row r="47" spans="1:11" ht="31.5" customHeight="1" x14ac:dyDescent="0.25">
      <c r="A47" s="47" t="str">
        <f>IF(((J47)*AND(NOT($J$46))),"FEHLER 1","")</f>
        <v/>
      </c>
      <c r="B47" s="30"/>
      <c r="C47" s="18"/>
      <c r="D47" s="132" t="s">
        <v>78</v>
      </c>
      <c r="E47" s="132"/>
      <c r="F47" s="132"/>
      <c r="G47" s="75" t="str">
        <f xml:space="preserve"> IF(J47*AND(J52), "FEHLER 2", "")</f>
        <v/>
      </c>
      <c r="H47" s="4">
        <v>0</v>
      </c>
      <c r="J47" s="1" t="b">
        <v>0</v>
      </c>
      <c r="K47" s="1">
        <f t="shared" si="0"/>
        <v>0</v>
      </c>
    </row>
    <row r="48" spans="1:11" ht="15.75" x14ac:dyDescent="0.25">
      <c r="A48" s="47" t="str">
        <f t="shared" ref="A48:A56" si="7">IF(((J48)*AND(NOT($J$46))),"FEHLER 1","")</f>
        <v/>
      </c>
      <c r="B48" s="47" t="str">
        <f>IF(((J48)*AND(NOT($J$47))),"FEHLER 1","")</f>
        <v/>
      </c>
      <c r="C48" s="18"/>
      <c r="D48" s="51"/>
      <c r="E48" s="18" t="s">
        <v>69</v>
      </c>
      <c r="F48" s="18"/>
      <c r="G48" s="76" t="str">
        <f xml:space="preserve"> IF(J48*AND(OR(J49, J50, J51)), "FEHLER 2", "")</f>
        <v/>
      </c>
      <c r="H48" s="4">
        <v>3</v>
      </c>
      <c r="J48" s="1" t="b">
        <v>0</v>
      </c>
      <c r="K48" s="1">
        <f t="shared" si="0"/>
        <v>0</v>
      </c>
    </row>
    <row r="49" spans="1:15" ht="30.75" customHeight="1" x14ac:dyDescent="0.25">
      <c r="A49" s="47" t="str">
        <f t="shared" si="7"/>
        <v/>
      </c>
      <c r="B49" s="47" t="str">
        <f t="shared" ref="B49:B51" si="8">IF(((J49)*AND(NOT($J$47))),"FEHLER 1","")</f>
        <v/>
      </c>
      <c r="C49" s="18"/>
      <c r="D49" s="51"/>
      <c r="E49" s="133" t="s">
        <v>70</v>
      </c>
      <c r="F49" s="133"/>
      <c r="G49" s="76" t="str">
        <f xml:space="preserve"> IF(J49*AND(OR(J50, J51, J48)), "FEHLER 2", "")</f>
        <v/>
      </c>
      <c r="H49" s="4">
        <v>2</v>
      </c>
      <c r="J49" s="1" t="b">
        <v>0</v>
      </c>
      <c r="K49" s="1">
        <f t="shared" si="0"/>
        <v>0</v>
      </c>
    </row>
    <row r="50" spans="1:15" ht="32.25" customHeight="1" x14ac:dyDescent="0.25">
      <c r="A50" s="47" t="str">
        <f t="shared" si="7"/>
        <v/>
      </c>
      <c r="B50" s="47" t="str">
        <f t="shared" si="8"/>
        <v/>
      </c>
      <c r="C50" s="18"/>
      <c r="D50" s="51"/>
      <c r="E50" s="133" t="s">
        <v>71</v>
      </c>
      <c r="F50" s="133"/>
      <c r="G50" s="76" t="str">
        <f xml:space="preserve"> IF(J50*AND(OR(J51, J48, J49)), "FEHLER 2", "")</f>
        <v/>
      </c>
      <c r="H50" s="4">
        <v>1</v>
      </c>
      <c r="J50" s="1" t="b">
        <v>0</v>
      </c>
      <c r="K50" s="1">
        <f t="shared" si="0"/>
        <v>0</v>
      </c>
    </row>
    <row r="51" spans="1:15" ht="15.75" x14ac:dyDescent="0.25">
      <c r="A51" s="47" t="str">
        <f t="shared" si="7"/>
        <v/>
      </c>
      <c r="B51" s="47" t="str">
        <f t="shared" si="8"/>
        <v/>
      </c>
      <c r="C51" s="18"/>
      <c r="D51" s="51"/>
      <c r="E51" s="18" t="s">
        <v>100</v>
      </c>
      <c r="F51" s="18"/>
      <c r="G51" s="76" t="str">
        <f xml:space="preserve"> IF(J51*AND(OR(J48, J49, J50)), "FEHLER 2", "")</f>
        <v/>
      </c>
      <c r="H51" s="4">
        <v>0</v>
      </c>
      <c r="J51" s="1" t="b">
        <v>0</v>
      </c>
      <c r="K51" s="1">
        <f t="shared" si="0"/>
        <v>0</v>
      </c>
    </row>
    <row r="52" spans="1:15" ht="45" customHeight="1" x14ac:dyDescent="0.25">
      <c r="A52" s="47" t="str">
        <f t="shared" si="7"/>
        <v/>
      </c>
      <c r="B52" s="30"/>
      <c r="C52" s="18"/>
      <c r="D52" s="132" t="s">
        <v>74</v>
      </c>
      <c r="E52" s="132"/>
      <c r="F52" s="132"/>
      <c r="G52" s="75" t="str">
        <f xml:space="preserve"> IF(J52*AND(J47), "FEHLER 2", "")</f>
        <v/>
      </c>
      <c r="H52" s="4">
        <v>2</v>
      </c>
      <c r="J52" s="1" t="b">
        <v>0</v>
      </c>
      <c r="K52" s="1">
        <f t="shared" si="0"/>
        <v>0</v>
      </c>
    </row>
    <row r="53" spans="1:15" x14ac:dyDescent="0.25">
      <c r="A53" s="47" t="str">
        <f t="shared" si="7"/>
        <v/>
      </c>
      <c r="B53" s="47" t="str">
        <f>IF(((J53)*AND(NOT($J$52))),"FEHLER 1","")</f>
        <v/>
      </c>
      <c r="C53" s="18"/>
      <c r="D53" s="18"/>
      <c r="E53" s="18" t="s">
        <v>69</v>
      </c>
      <c r="F53" s="18"/>
      <c r="G53" s="76" t="str">
        <f xml:space="preserve"> IF(J53*AND(OR(J54, J55, J56)), "FEHLER 2", "")</f>
        <v/>
      </c>
      <c r="H53" s="4">
        <v>3</v>
      </c>
      <c r="J53" s="1" t="b">
        <v>0</v>
      </c>
      <c r="K53" s="1">
        <f t="shared" si="0"/>
        <v>0</v>
      </c>
    </row>
    <row r="54" spans="1:15" ht="29.25" customHeight="1" x14ac:dyDescent="0.25">
      <c r="A54" s="47" t="str">
        <f t="shared" si="7"/>
        <v/>
      </c>
      <c r="B54" s="47" t="str">
        <f t="shared" ref="B54:B56" si="9">IF(((J54)*AND(NOT($J$52))),"FEHLER 1","")</f>
        <v/>
      </c>
      <c r="C54" s="18"/>
      <c r="D54" s="18"/>
      <c r="E54" s="133" t="s">
        <v>70</v>
      </c>
      <c r="F54" s="133"/>
      <c r="G54" s="76" t="str">
        <f xml:space="preserve"> IF(J54*AND(OR(J55, J56, J53)), "FEHLER 2", "")</f>
        <v/>
      </c>
      <c r="H54" s="4">
        <v>2</v>
      </c>
      <c r="J54" s="1" t="b">
        <v>0</v>
      </c>
      <c r="K54" s="1">
        <f t="shared" si="0"/>
        <v>0</v>
      </c>
    </row>
    <row r="55" spans="1:15" ht="30" customHeight="1" x14ac:dyDescent="0.25">
      <c r="A55" s="47" t="str">
        <f t="shared" si="7"/>
        <v/>
      </c>
      <c r="B55" s="47" t="str">
        <f t="shared" si="9"/>
        <v/>
      </c>
      <c r="C55" s="18"/>
      <c r="D55" s="18"/>
      <c r="E55" s="133" t="s">
        <v>71</v>
      </c>
      <c r="F55" s="133"/>
      <c r="G55" s="76" t="str">
        <f xml:space="preserve"> IF(J55*AND(OR(J56, J53, J54)), "FEHLER 2", "")</f>
        <v/>
      </c>
      <c r="H55" s="4">
        <v>1</v>
      </c>
      <c r="J55" s="1" t="b">
        <v>0</v>
      </c>
      <c r="K55" s="1">
        <f t="shared" si="0"/>
        <v>0</v>
      </c>
    </row>
    <row r="56" spans="1:15" x14ac:dyDescent="0.25">
      <c r="A56" s="47" t="str">
        <f t="shared" si="7"/>
        <v/>
      </c>
      <c r="B56" s="47" t="str">
        <f t="shared" si="9"/>
        <v/>
      </c>
      <c r="C56" s="18"/>
      <c r="D56" s="18"/>
      <c r="E56" s="18" t="s">
        <v>100</v>
      </c>
      <c r="F56" s="18"/>
      <c r="G56" s="76" t="str">
        <f xml:space="preserve"> IF(J56*AND(OR(J53, J54, J55)), "FEHLER 2", "")</f>
        <v/>
      </c>
      <c r="H56" s="4">
        <v>0</v>
      </c>
      <c r="J56" s="1" t="b">
        <v>0</v>
      </c>
      <c r="K56" s="1">
        <f t="shared" si="0"/>
        <v>0</v>
      </c>
    </row>
    <row r="57" spans="1:15" x14ac:dyDescent="0.25">
      <c r="A57" s="18"/>
      <c r="B57" s="30"/>
      <c r="C57" s="48" t="s">
        <v>101</v>
      </c>
      <c r="D57" s="18"/>
      <c r="E57" s="18"/>
      <c r="F57" s="18"/>
      <c r="G57" s="18"/>
      <c r="H57" s="4">
        <v>0</v>
      </c>
      <c r="J57" s="1" t="b">
        <v>0</v>
      </c>
      <c r="K57" s="1">
        <f t="shared" si="0"/>
        <v>0</v>
      </c>
    </row>
    <row r="58" spans="1:15" ht="39" customHeight="1" x14ac:dyDescent="0.25">
      <c r="A58" s="18"/>
      <c r="B58" s="129" t="s">
        <v>102</v>
      </c>
      <c r="C58" s="130"/>
      <c r="D58" s="130"/>
      <c r="E58" s="130"/>
      <c r="F58" s="130"/>
      <c r="G58" s="130"/>
      <c r="H58" s="4">
        <v>1</v>
      </c>
      <c r="J58" s="1" t="b">
        <v>0</v>
      </c>
      <c r="K58" s="1">
        <f t="shared" si="0"/>
        <v>0</v>
      </c>
    </row>
    <row r="59" spans="1:15" ht="39" customHeight="1" x14ac:dyDescent="0.25">
      <c r="A59" s="18"/>
      <c r="B59" s="129" t="s">
        <v>103</v>
      </c>
      <c r="C59" s="130"/>
      <c r="D59" s="130"/>
      <c r="E59" s="130"/>
      <c r="F59" s="130"/>
      <c r="G59" s="130"/>
      <c r="H59" s="4">
        <v>3</v>
      </c>
      <c r="J59" s="1" t="b">
        <v>0</v>
      </c>
      <c r="K59" s="1">
        <f t="shared" si="0"/>
        <v>0</v>
      </c>
    </row>
    <row r="60" spans="1:15" ht="39" customHeight="1" x14ac:dyDescent="0.25">
      <c r="A60" s="47" t="str">
        <f>IF(((J60)*AND(NOT($J$59))),"FEHLER 1","")</f>
        <v/>
      </c>
      <c r="B60" s="30"/>
      <c r="C60" s="132" t="s">
        <v>104</v>
      </c>
      <c r="D60" s="135"/>
      <c r="E60" s="135"/>
      <c r="F60" s="135"/>
      <c r="G60" s="135"/>
      <c r="H60" s="4">
        <v>1</v>
      </c>
      <c r="J60" s="1" t="b">
        <v>0</v>
      </c>
      <c r="K60" s="1">
        <f t="shared" si="0"/>
        <v>0</v>
      </c>
    </row>
    <row r="61" spans="1:15" ht="39" customHeight="1" x14ac:dyDescent="0.25">
      <c r="A61" s="47" t="str">
        <f t="shared" ref="A61:A68" si="10">IF(((J61)*AND(NOT($J$59))),"FEHLER 1","")</f>
        <v/>
      </c>
      <c r="B61" s="77"/>
      <c r="C61" s="132" t="s">
        <v>105</v>
      </c>
      <c r="D61" s="135"/>
      <c r="E61" s="135"/>
      <c r="F61" s="135"/>
      <c r="G61" s="135"/>
      <c r="H61" s="4">
        <v>0</v>
      </c>
      <c r="J61" s="1" t="b">
        <v>0</v>
      </c>
      <c r="K61" s="1">
        <f t="shared" si="0"/>
        <v>0</v>
      </c>
    </row>
    <row r="62" spans="1:15" ht="39" customHeight="1" x14ac:dyDescent="0.25">
      <c r="A62" s="47" t="str">
        <f t="shared" si="10"/>
        <v/>
      </c>
      <c r="B62" s="30"/>
      <c r="C62" s="132" t="s">
        <v>106</v>
      </c>
      <c r="D62" s="135"/>
      <c r="E62" s="135"/>
      <c r="F62" s="135"/>
      <c r="G62" s="135"/>
      <c r="H62" s="4">
        <v>1</v>
      </c>
      <c r="J62" s="1" t="b">
        <v>0</v>
      </c>
      <c r="K62" s="1">
        <f t="shared" si="0"/>
        <v>0</v>
      </c>
      <c r="O62" s="36"/>
    </row>
    <row r="63" spans="1:15" ht="48" customHeight="1" x14ac:dyDescent="0.25">
      <c r="A63" s="47" t="str">
        <f t="shared" si="10"/>
        <v/>
      </c>
      <c r="B63" s="30"/>
      <c r="C63" s="132" t="s">
        <v>107</v>
      </c>
      <c r="D63" s="135"/>
      <c r="E63" s="135"/>
      <c r="F63" s="135"/>
      <c r="G63" s="135"/>
      <c r="H63" s="4">
        <v>2</v>
      </c>
      <c r="J63" s="1" t="b">
        <v>0</v>
      </c>
      <c r="K63" s="1">
        <f t="shared" si="0"/>
        <v>0</v>
      </c>
    </row>
    <row r="64" spans="1:15" ht="15.75" x14ac:dyDescent="0.25">
      <c r="A64" s="47" t="str">
        <f>IF(((J64)*AND(NOT($J$59))),"FEHLER 1","")</f>
        <v/>
      </c>
      <c r="B64" s="47" t="str">
        <f>IF(((J64)*AND(NOT($J$63))),"FEHLER 1","")</f>
        <v/>
      </c>
      <c r="C64" s="18"/>
      <c r="D64" s="136" t="s">
        <v>108</v>
      </c>
      <c r="E64" s="137"/>
      <c r="F64" s="137"/>
      <c r="G64" s="137"/>
      <c r="H64" s="4">
        <v>1</v>
      </c>
      <c r="J64" s="1" t="b">
        <v>0</v>
      </c>
      <c r="K64" s="1">
        <f t="shared" si="0"/>
        <v>0</v>
      </c>
    </row>
    <row r="65" spans="1:11" ht="15.75" x14ac:dyDescent="0.25">
      <c r="A65" s="47" t="str">
        <f t="shared" si="10"/>
        <v/>
      </c>
      <c r="B65" s="47" t="str">
        <f>IF(((J65)*AND(NOT($J$63))),"FEHLER 1","")</f>
        <v/>
      </c>
      <c r="C65" s="18"/>
      <c r="D65" s="136" t="s">
        <v>109</v>
      </c>
      <c r="E65" s="137"/>
      <c r="F65" s="137"/>
      <c r="G65" s="137"/>
      <c r="H65" s="4">
        <v>1</v>
      </c>
      <c r="J65" s="1" t="b">
        <v>0</v>
      </c>
      <c r="K65" s="1">
        <f t="shared" si="0"/>
        <v>0</v>
      </c>
    </row>
    <row r="66" spans="1:11" ht="15.75" x14ac:dyDescent="0.25">
      <c r="A66" s="47" t="str">
        <f t="shared" si="10"/>
        <v/>
      </c>
      <c r="B66" s="47" t="str">
        <f t="shared" ref="B66:B67" si="11">IF(((J66)*AND(NOT($J$63))),"FEHLER 1","")</f>
        <v/>
      </c>
      <c r="C66" s="18"/>
      <c r="D66" s="136" t="s">
        <v>110</v>
      </c>
      <c r="E66" s="137"/>
      <c r="F66" s="137"/>
      <c r="G66" s="137"/>
      <c r="H66" s="4">
        <v>1</v>
      </c>
      <c r="J66" s="1" t="b">
        <v>0</v>
      </c>
      <c r="K66" s="1">
        <f t="shared" si="0"/>
        <v>0</v>
      </c>
    </row>
    <row r="67" spans="1:11" s="36" customFormat="1" ht="15.75" x14ac:dyDescent="0.25">
      <c r="A67" s="47" t="str">
        <f t="shared" si="10"/>
        <v/>
      </c>
      <c r="B67" s="47" t="str">
        <f t="shared" si="11"/>
        <v/>
      </c>
      <c r="C67" s="41"/>
      <c r="D67" s="78" t="s">
        <v>111</v>
      </c>
      <c r="E67" s="79"/>
      <c r="F67" s="79"/>
      <c r="G67" s="79"/>
      <c r="H67" s="73">
        <v>1</v>
      </c>
      <c r="J67" s="36" t="b">
        <v>0</v>
      </c>
      <c r="K67" s="5">
        <f t="shared" si="0"/>
        <v>0</v>
      </c>
    </row>
    <row r="68" spans="1:11" s="36" customFormat="1" ht="30.75" customHeight="1" x14ac:dyDescent="0.25">
      <c r="A68" s="47" t="str">
        <f t="shared" si="10"/>
        <v/>
      </c>
      <c r="B68" s="69"/>
      <c r="C68" s="116" t="s">
        <v>326</v>
      </c>
      <c r="D68" s="116"/>
      <c r="E68" s="116"/>
      <c r="F68" s="116"/>
      <c r="G68" s="116"/>
      <c r="H68" s="38">
        <v>1</v>
      </c>
      <c r="I68" s="74"/>
      <c r="J68" s="74" t="b">
        <v>0</v>
      </c>
      <c r="K68" s="5">
        <f t="shared" si="0"/>
        <v>0</v>
      </c>
    </row>
    <row r="69" spans="1:11" ht="48" customHeight="1" x14ac:dyDescent="0.25">
      <c r="A69" s="18"/>
      <c r="B69" s="129" t="s">
        <v>112</v>
      </c>
      <c r="C69" s="130"/>
      <c r="D69" s="130"/>
      <c r="E69" s="130"/>
      <c r="F69" s="130"/>
      <c r="G69" s="130"/>
      <c r="H69" s="4">
        <v>2</v>
      </c>
      <c r="J69" s="1" t="b">
        <v>0</v>
      </c>
      <c r="K69" s="1">
        <f t="shared" si="0"/>
        <v>0</v>
      </c>
    </row>
    <row r="70" spans="1:11" x14ac:dyDescent="0.25">
      <c r="A70" s="18"/>
      <c r="B70" s="30"/>
      <c r="C70" s="10" t="s">
        <v>1</v>
      </c>
      <c r="D70" s="18"/>
      <c r="E70" s="18"/>
      <c r="F70" s="18"/>
      <c r="G70" s="18"/>
    </row>
    <row r="71" spans="1:11" x14ac:dyDescent="0.25">
      <c r="A71" s="47" t="str">
        <f>IF(((J71)*AND(NOT($J$69))),"FEHLER 1","")</f>
        <v/>
      </c>
      <c r="B71" s="30"/>
      <c r="C71" s="48" t="s">
        <v>113</v>
      </c>
      <c r="D71" s="18"/>
      <c r="E71" s="18"/>
      <c r="F71" s="18"/>
      <c r="G71" s="18"/>
      <c r="H71" s="4">
        <v>1</v>
      </c>
      <c r="J71" s="1" t="b">
        <v>0</v>
      </c>
      <c r="K71" s="1">
        <f t="shared" ref="K71:K103" si="12">IF(J71,H71,0)</f>
        <v>0</v>
      </c>
    </row>
    <row r="72" spans="1:11" x14ac:dyDescent="0.25">
      <c r="A72" s="47" t="str">
        <f t="shared" ref="A72:A88" si="13">IF(((J72)*AND(NOT($J$69))),"FEHLER 1","")</f>
        <v/>
      </c>
      <c r="B72" s="47" t="str">
        <f>IF(((J72)*AND(NOT($J$71))),"FEHLER 1","")</f>
        <v/>
      </c>
      <c r="C72" s="18"/>
      <c r="D72" s="48" t="s">
        <v>114</v>
      </c>
      <c r="E72" s="18"/>
      <c r="F72" s="18"/>
      <c r="G72" s="76" t="str">
        <f xml:space="preserve"> IF(J72*AND(J73), "FEHLER 2", "")</f>
        <v/>
      </c>
      <c r="H72" s="4">
        <v>0</v>
      </c>
      <c r="J72" s="1" t="b">
        <v>0</v>
      </c>
      <c r="K72" s="1">
        <f t="shared" si="12"/>
        <v>0</v>
      </c>
    </row>
    <row r="73" spans="1:11" x14ac:dyDescent="0.25">
      <c r="A73" s="47" t="str">
        <f t="shared" si="13"/>
        <v/>
      </c>
      <c r="B73" s="47" t="str">
        <f>IF(((J73)*AND(NOT($J$71))),"FEHLER 1","")</f>
        <v/>
      </c>
      <c r="C73" s="18"/>
      <c r="D73" s="48" t="s">
        <v>115</v>
      </c>
      <c r="E73" s="18"/>
      <c r="F73" s="18"/>
      <c r="G73" s="76" t="str">
        <f xml:space="preserve"> IF(J73*AND(J72), "FEHLER 2", "")</f>
        <v/>
      </c>
      <c r="H73" s="4">
        <v>1</v>
      </c>
      <c r="J73" s="1" t="b">
        <v>0</v>
      </c>
      <c r="K73" s="1">
        <f t="shared" si="12"/>
        <v>0</v>
      </c>
    </row>
    <row r="74" spans="1:11" x14ac:dyDescent="0.25">
      <c r="A74" s="47" t="str">
        <f t="shared" si="13"/>
        <v/>
      </c>
      <c r="B74" s="30"/>
      <c r="C74" s="48" t="s">
        <v>116</v>
      </c>
      <c r="D74" s="18"/>
      <c r="E74" s="18"/>
      <c r="F74" s="18"/>
      <c r="G74" s="18"/>
      <c r="H74" s="4">
        <v>1</v>
      </c>
      <c r="J74" s="1" t="b">
        <v>0</v>
      </c>
      <c r="K74" s="1">
        <f t="shared" si="12"/>
        <v>0</v>
      </c>
    </row>
    <row r="75" spans="1:11" x14ac:dyDescent="0.25">
      <c r="A75" s="47" t="str">
        <f t="shared" si="13"/>
        <v/>
      </c>
      <c r="B75" s="47" t="str">
        <f>IF(((J75)*AND(NOT($J$74))),"FEHLER 1","")</f>
        <v/>
      </c>
      <c r="C75" s="18"/>
      <c r="D75" s="48" t="s">
        <v>117</v>
      </c>
      <c r="E75" s="18"/>
      <c r="F75" s="18"/>
      <c r="G75" s="76" t="str">
        <f xml:space="preserve"> IF(J75*AND(J76), "FEHLER 2", "")</f>
        <v/>
      </c>
      <c r="H75" s="4">
        <v>0</v>
      </c>
      <c r="J75" s="1" t="b">
        <v>0</v>
      </c>
      <c r="K75" s="1">
        <f t="shared" si="12"/>
        <v>0</v>
      </c>
    </row>
    <row r="76" spans="1:11" x14ac:dyDescent="0.25">
      <c r="A76" s="47" t="str">
        <f t="shared" si="13"/>
        <v/>
      </c>
      <c r="B76" s="47" t="str">
        <f>IF(((J76)*AND(NOT($J$74))),"FEHLER 1","")</f>
        <v/>
      </c>
      <c r="C76" s="18"/>
      <c r="D76" s="48" t="s">
        <v>118</v>
      </c>
      <c r="E76" s="18"/>
      <c r="F76" s="18"/>
      <c r="G76" s="76" t="str">
        <f xml:space="preserve"> IF(J76*AND(J75), "FEHLER 2", "")</f>
        <v/>
      </c>
      <c r="H76" s="4">
        <v>2</v>
      </c>
      <c r="J76" s="1" t="b">
        <v>0</v>
      </c>
      <c r="K76" s="1">
        <f t="shared" si="12"/>
        <v>0</v>
      </c>
    </row>
    <row r="77" spans="1:11" x14ac:dyDescent="0.25">
      <c r="A77" s="47" t="str">
        <f t="shared" si="13"/>
        <v/>
      </c>
      <c r="B77" s="30"/>
      <c r="C77" s="48" t="s">
        <v>119</v>
      </c>
      <c r="D77" s="18"/>
      <c r="E77" s="18"/>
      <c r="F77" s="18"/>
      <c r="G77" s="18"/>
      <c r="H77" s="4">
        <v>3</v>
      </c>
      <c r="J77" s="1" t="b">
        <v>0</v>
      </c>
      <c r="K77" s="1">
        <f t="shared" si="12"/>
        <v>0</v>
      </c>
    </row>
    <row r="78" spans="1:11" ht="15.75" x14ac:dyDescent="0.25">
      <c r="A78" s="47"/>
      <c r="B78" s="30"/>
      <c r="C78" s="51"/>
      <c r="D78" s="18"/>
      <c r="E78" s="18"/>
      <c r="F78" s="18"/>
      <c r="G78" s="18"/>
    </row>
    <row r="79" spans="1:11" x14ac:dyDescent="0.25">
      <c r="A79" s="47"/>
      <c r="B79" s="30"/>
      <c r="C79" s="10" t="s">
        <v>2</v>
      </c>
      <c r="D79" s="18"/>
      <c r="E79" s="18"/>
      <c r="F79" s="18"/>
      <c r="G79" s="18"/>
    </row>
    <row r="80" spans="1:11" x14ac:dyDescent="0.25">
      <c r="A80" s="47" t="str">
        <f t="shared" si="13"/>
        <v/>
      </c>
      <c r="B80" s="30"/>
      <c r="C80" s="48" t="s">
        <v>120</v>
      </c>
      <c r="D80" s="18"/>
      <c r="E80" s="18"/>
      <c r="F80" s="18"/>
      <c r="G80" s="18"/>
      <c r="H80" s="4">
        <v>3</v>
      </c>
      <c r="J80" s="1" t="b">
        <v>0</v>
      </c>
      <c r="K80" s="1">
        <f t="shared" si="12"/>
        <v>0</v>
      </c>
    </row>
    <row r="81" spans="1:11" x14ac:dyDescent="0.25">
      <c r="A81" s="47" t="str">
        <f t="shared" si="13"/>
        <v/>
      </c>
      <c r="B81" s="30"/>
      <c r="C81" s="48" t="s">
        <v>121</v>
      </c>
      <c r="D81" s="18"/>
      <c r="E81" s="18"/>
      <c r="F81" s="18"/>
      <c r="G81" s="18"/>
      <c r="H81" s="4">
        <v>1</v>
      </c>
      <c r="J81" s="1" t="b">
        <v>0</v>
      </c>
      <c r="K81" s="1">
        <f t="shared" si="12"/>
        <v>0</v>
      </c>
    </row>
    <row r="82" spans="1:11" x14ac:dyDescent="0.25">
      <c r="A82" s="47" t="str">
        <f t="shared" si="13"/>
        <v/>
      </c>
      <c r="B82" s="30"/>
      <c r="C82" s="48" t="s">
        <v>122</v>
      </c>
      <c r="D82" s="18"/>
      <c r="E82" s="18"/>
      <c r="F82" s="18"/>
      <c r="G82" s="18"/>
      <c r="H82" s="4">
        <v>2</v>
      </c>
      <c r="J82" s="1" t="b">
        <v>0</v>
      </c>
      <c r="K82" s="1">
        <f t="shared" si="12"/>
        <v>0</v>
      </c>
    </row>
    <row r="83" spans="1:11" ht="15.75" x14ac:dyDescent="0.25">
      <c r="A83" s="47"/>
      <c r="B83" s="30"/>
      <c r="C83" s="51"/>
      <c r="D83" s="18"/>
      <c r="E83" s="18"/>
      <c r="F83" s="18"/>
      <c r="G83" s="18"/>
    </row>
    <row r="84" spans="1:11" x14ac:dyDescent="0.25">
      <c r="A84" s="47"/>
      <c r="B84" s="30"/>
      <c r="C84" s="10" t="s">
        <v>3</v>
      </c>
      <c r="D84" s="18"/>
      <c r="E84" s="18"/>
      <c r="F84" s="18"/>
      <c r="G84" s="18"/>
    </row>
    <row r="85" spans="1:11" ht="36" customHeight="1" x14ac:dyDescent="0.25">
      <c r="A85" s="47" t="str">
        <f t="shared" si="13"/>
        <v/>
      </c>
      <c r="B85" s="30"/>
      <c r="C85" s="129" t="s">
        <v>123</v>
      </c>
      <c r="D85" s="130"/>
      <c r="E85" s="130"/>
      <c r="F85" s="130"/>
      <c r="G85" s="130"/>
      <c r="H85" s="4">
        <v>2</v>
      </c>
      <c r="J85" s="1" t="b">
        <v>0</v>
      </c>
      <c r="K85" s="1">
        <f t="shared" si="12"/>
        <v>0</v>
      </c>
    </row>
    <row r="86" spans="1:11" ht="15.75" x14ac:dyDescent="0.25">
      <c r="A86" s="47" t="str">
        <f t="shared" si="13"/>
        <v/>
      </c>
      <c r="B86" s="30"/>
      <c r="C86" s="48" t="s">
        <v>124</v>
      </c>
      <c r="D86" s="51"/>
      <c r="E86" s="18"/>
      <c r="F86" s="18"/>
      <c r="G86" s="18"/>
      <c r="H86" s="4">
        <v>1</v>
      </c>
      <c r="J86" s="1" t="b">
        <v>0</v>
      </c>
      <c r="K86" s="1">
        <f t="shared" si="12"/>
        <v>0</v>
      </c>
    </row>
    <row r="87" spans="1:11" ht="15.75" x14ac:dyDescent="0.25">
      <c r="A87" s="47" t="str">
        <f t="shared" si="13"/>
        <v/>
      </c>
      <c r="B87" s="30"/>
      <c r="C87" s="48" t="s">
        <v>125</v>
      </c>
      <c r="D87" s="51"/>
      <c r="E87" s="18"/>
      <c r="F87" s="18"/>
      <c r="G87" s="18"/>
      <c r="H87" s="4">
        <v>2</v>
      </c>
      <c r="J87" s="1" t="b">
        <v>0</v>
      </c>
      <c r="K87" s="1">
        <f t="shared" si="12"/>
        <v>0</v>
      </c>
    </row>
    <row r="88" spans="1:11" ht="15.75" x14ac:dyDescent="0.25">
      <c r="A88" s="47" t="str">
        <f t="shared" si="13"/>
        <v/>
      </c>
      <c r="B88" s="30"/>
      <c r="C88" s="48" t="s">
        <v>126</v>
      </c>
      <c r="D88" s="51"/>
      <c r="E88" s="18"/>
      <c r="F88" s="18"/>
      <c r="G88" s="18"/>
      <c r="H88" s="4">
        <v>2</v>
      </c>
      <c r="J88" s="1" t="b">
        <v>0</v>
      </c>
      <c r="K88" s="1">
        <f t="shared" si="12"/>
        <v>0</v>
      </c>
    </row>
    <row r="89" spans="1:11" s="36" customFormat="1" ht="48" customHeight="1" x14ac:dyDescent="0.25">
      <c r="A89" s="41"/>
      <c r="B89" s="123" t="s">
        <v>325</v>
      </c>
      <c r="C89" s="123"/>
      <c r="D89" s="123"/>
      <c r="E89" s="123"/>
      <c r="F89" s="123"/>
      <c r="G89" s="123"/>
      <c r="H89" s="38">
        <v>2</v>
      </c>
      <c r="J89" s="5" t="b">
        <v>0</v>
      </c>
      <c r="K89" s="5">
        <f t="shared" si="12"/>
        <v>0</v>
      </c>
    </row>
    <row r="90" spans="1:11" ht="48" customHeight="1" x14ac:dyDescent="0.25">
      <c r="A90" s="18"/>
      <c r="B90" s="129" t="s">
        <v>127</v>
      </c>
      <c r="C90" s="130"/>
      <c r="D90" s="130"/>
      <c r="E90" s="130"/>
      <c r="F90" s="130"/>
      <c r="G90" s="130"/>
      <c r="H90" s="4">
        <v>3</v>
      </c>
      <c r="J90" s="1" t="b">
        <v>0</v>
      </c>
      <c r="K90" s="1">
        <f t="shared" si="12"/>
        <v>0</v>
      </c>
    </row>
    <row r="91" spans="1:11" x14ac:dyDescent="0.25">
      <c r="A91" s="18"/>
      <c r="B91" s="30"/>
      <c r="C91" s="10" t="s">
        <v>4</v>
      </c>
      <c r="D91" s="18"/>
      <c r="E91" s="18"/>
      <c r="F91" s="18"/>
      <c r="G91" s="18"/>
    </row>
    <row r="92" spans="1:11" x14ac:dyDescent="0.25">
      <c r="A92" s="47" t="str">
        <f>IF(((J92)*AND(NOT($J$90))),"FEHLER 1","")</f>
        <v/>
      </c>
      <c r="B92" s="30"/>
      <c r="C92" s="48" t="s">
        <v>128</v>
      </c>
      <c r="D92" s="18"/>
      <c r="E92" s="18"/>
      <c r="F92" s="18"/>
      <c r="G92" s="18"/>
      <c r="H92" s="4">
        <v>2</v>
      </c>
      <c r="J92" s="1" t="b">
        <v>0</v>
      </c>
      <c r="K92" s="1">
        <f t="shared" si="12"/>
        <v>0</v>
      </c>
    </row>
    <row r="93" spans="1:11" x14ac:dyDescent="0.25">
      <c r="A93" s="47" t="str">
        <f t="shared" ref="A93:A98" si="14">IF(((J93)*AND(NOT($J$90))),"FEHLER 1","")</f>
        <v/>
      </c>
      <c r="B93" s="30"/>
      <c r="C93" s="48" t="s">
        <v>129</v>
      </c>
      <c r="D93" s="18"/>
      <c r="E93" s="18"/>
      <c r="F93" s="18"/>
      <c r="G93" s="18"/>
      <c r="H93" s="4">
        <v>2</v>
      </c>
      <c r="J93" s="1" t="b">
        <v>0</v>
      </c>
      <c r="K93" s="1">
        <f t="shared" si="12"/>
        <v>0</v>
      </c>
    </row>
    <row r="94" spans="1:11" ht="19.5" customHeight="1" x14ac:dyDescent="0.25">
      <c r="A94" s="47"/>
      <c r="B94" s="30"/>
      <c r="C94" s="80" t="s">
        <v>5</v>
      </c>
      <c r="D94" s="18"/>
      <c r="E94" s="18"/>
      <c r="F94" s="18"/>
      <c r="G94" s="18"/>
    </row>
    <row r="95" spans="1:11" ht="20.25" customHeight="1" x14ac:dyDescent="0.25">
      <c r="A95" s="47" t="str">
        <f t="shared" si="14"/>
        <v/>
      </c>
      <c r="B95" s="30"/>
      <c r="C95" s="129" t="s">
        <v>123</v>
      </c>
      <c r="D95" s="130"/>
      <c r="E95" s="130"/>
      <c r="F95" s="130"/>
      <c r="G95" s="130"/>
      <c r="H95" s="4">
        <v>2</v>
      </c>
      <c r="J95" s="1" t="b">
        <v>0</v>
      </c>
      <c r="K95" s="1">
        <f t="shared" si="12"/>
        <v>0</v>
      </c>
    </row>
    <row r="96" spans="1:11" x14ac:dyDescent="0.25">
      <c r="A96" s="47" t="str">
        <f t="shared" si="14"/>
        <v/>
      </c>
      <c r="B96" s="30"/>
      <c r="C96" s="48" t="s">
        <v>124</v>
      </c>
      <c r="D96" s="18"/>
      <c r="E96" s="18"/>
      <c r="F96" s="18"/>
      <c r="G96" s="18"/>
      <c r="H96" s="4">
        <v>1</v>
      </c>
      <c r="J96" s="1" t="b">
        <v>0</v>
      </c>
      <c r="K96" s="1">
        <f t="shared" si="12"/>
        <v>0</v>
      </c>
    </row>
    <row r="97" spans="1:11" x14ac:dyDescent="0.25">
      <c r="A97" s="47" t="str">
        <f t="shared" si="14"/>
        <v/>
      </c>
      <c r="B97" s="30"/>
      <c r="C97" s="48" t="s">
        <v>125</v>
      </c>
      <c r="D97" s="18"/>
      <c r="E97" s="18"/>
      <c r="F97" s="18"/>
      <c r="G97" s="18"/>
      <c r="H97" s="4">
        <v>2</v>
      </c>
      <c r="J97" s="1" t="b">
        <v>0</v>
      </c>
      <c r="K97" s="1">
        <f t="shared" si="12"/>
        <v>0</v>
      </c>
    </row>
    <row r="98" spans="1:11" x14ac:dyDescent="0.25">
      <c r="A98" s="47" t="str">
        <f t="shared" si="14"/>
        <v/>
      </c>
      <c r="B98" s="30"/>
      <c r="C98" s="48" t="s">
        <v>126</v>
      </c>
      <c r="D98" s="18"/>
      <c r="E98" s="18"/>
      <c r="F98" s="18"/>
      <c r="G98" s="18"/>
      <c r="H98" s="4">
        <v>2</v>
      </c>
      <c r="J98" s="1" t="b">
        <v>0</v>
      </c>
      <c r="K98" s="1">
        <f t="shared" si="12"/>
        <v>0</v>
      </c>
    </row>
    <row r="99" spans="1:11" ht="31.5" customHeight="1" x14ac:dyDescent="0.25">
      <c r="A99" s="18"/>
      <c r="B99" s="129" t="s">
        <v>130</v>
      </c>
      <c r="C99" s="130"/>
      <c r="D99" s="130"/>
      <c r="E99" s="130"/>
      <c r="F99" s="130"/>
      <c r="G99" s="130"/>
      <c r="H99" s="4">
        <v>2</v>
      </c>
      <c r="J99" s="1" t="b">
        <v>0</v>
      </c>
      <c r="K99" s="1">
        <f t="shared" si="12"/>
        <v>0</v>
      </c>
    </row>
    <row r="100" spans="1:11" x14ac:dyDescent="0.25">
      <c r="A100" s="18"/>
      <c r="B100" s="30"/>
      <c r="C100" s="10" t="s">
        <v>6</v>
      </c>
      <c r="D100" s="18"/>
      <c r="E100" s="18"/>
      <c r="F100" s="18"/>
      <c r="G100" s="18"/>
    </row>
    <row r="101" spans="1:11" x14ac:dyDescent="0.25">
      <c r="A101" s="47" t="str">
        <f>IF(((J101)*AND(NOT($J$99))),"FEHLER 1","")</f>
        <v/>
      </c>
      <c r="B101" s="30"/>
      <c r="C101" s="48" t="s">
        <v>131</v>
      </c>
      <c r="D101" s="18"/>
      <c r="E101" s="18"/>
      <c r="F101" s="18"/>
      <c r="G101" s="18"/>
      <c r="H101" s="4">
        <v>2</v>
      </c>
      <c r="J101" s="1" t="b">
        <v>0</v>
      </c>
      <c r="K101" s="1">
        <f t="shared" si="12"/>
        <v>0</v>
      </c>
    </row>
    <row r="102" spans="1:11" x14ac:dyDescent="0.25">
      <c r="A102" s="47" t="str">
        <f t="shared" ref="A102:A103" si="15">IF(((J102)*AND(NOT($J$99))),"FEHLER 1","")</f>
        <v/>
      </c>
      <c r="B102" s="30"/>
      <c r="C102" s="48" t="s">
        <v>132</v>
      </c>
      <c r="D102" s="18"/>
      <c r="E102" s="18"/>
      <c r="F102" s="18"/>
      <c r="G102" s="18"/>
      <c r="H102" s="4">
        <v>1</v>
      </c>
      <c r="J102" s="1" t="b">
        <v>0</v>
      </c>
      <c r="K102" s="1">
        <f t="shared" si="12"/>
        <v>0</v>
      </c>
    </row>
    <row r="103" spans="1:11" x14ac:dyDescent="0.25">
      <c r="A103" s="47" t="str">
        <f t="shared" si="15"/>
        <v/>
      </c>
      <c r="B103" s="30"/>
      <c r="C103" s="48" t="s">
        <v>133</v>
      </c>
      <c r="D103" s="18"/>
      <c r="E103" s="18"/>
      <c r="F103" s="18"/>
      <c r="G103" s="18"/>
      <c r="H103" s="4">
        <v>0</v>
      </c>
      <c r="J103" s="1" t="b">
        <v>0</v>
      </c>
      <c r="K103" s="1">
        <f t="shared" si="12"/>
        <v>0</v>
      </c>
    </row>
    <row r="104" spans="1:11" x14ac:dyDescent="0.25">
      <c r="A104" s="18"/>
      <c r="B104" s="30"/>
      <c r="C104" s="48"/>
      <c r="D104" s="18"/>
      <c r="E104" s="18"/>
      <c r="F104" s="18"/>
      <c r="G104" s="18"/>
    </row>
    <row r="105" spans="1:11" ht="15.75" x14ac:dyDescent="0.25">
      <c r="B105" s="70"/>
      <c r="J105" s="2" t="s">
        <v>92</v>
      </c>
      <c r="K105" s="2">
        <f>SUM(K4:K103)</f>
        <v>0</v>
      </c>
    </row>
  </sheetData>
  <sheetProtection password="FC0A" sheet="1" objects="1" scenarios="1" selectLockedCells="1"/>
  <mergeCells count="47">
    <mergeCell ref="B58:G58"/>
    <mergeCell ref="B1:E1"/>
    <mergeCell ref="C2:D2"/>
    <mergeCell ref="F2:G2"/>
    <mergeCell ref="F3:G3"/>
    <mergeCell ref="F1:G1"/>
    <mergeCell ref="B31:G31"/>
    <mergeCell ref="B23:G23"/>
    <mergeCell ref="B4:G4"/>
    <mergeCell ref="C5:G5"/>
    <mergeCell ref="C11:G11"/>
    <mergeCell ref="B17:G17"/>
    <mergeCell ref="B18:G18"/>
    <mergeCell ref="B32:G32"/>
    <mergeCell ref="B38:G38"/>
    <mergeCell ref="D52:F52"/>
    <mergeCell ref="C95:G95"/>
    <mergeCell ref="B99:G99"/>
    <mergeCell ref="C24:G24"/>
    <mergeCell ref="D65:G65"/>
    <mergeCell ref="D66:G66"/>
    <mergeCell ref="B69:G69"/>
    <mergeCell ref="C85:G85"/>
    <mergeCell ref="B90:G90"/>
    <mergeCell ref="B59:G59"/>
    <mergeCell ref="C60:G60"/>
    <mergeCell ref="C61:G61"/>
    <mergeCell ref="C62:G62"/>
    <mergeCell ref="C63:G63"/>
    <mergeCell ref="D64:G64"/>
    <mergeCell ref="B89:G89"/>
    <mergeCell ref="C68:G68"/>
    <mergeCell ref="B45:G45"/>
    <mergeCell ref="B25:G25"/>
    <mergeCell ref="B26:G26"/>
    <mergeCell ref="B27:G27"/>
    <mergeCell ref="B30:G30"/>
    <mergeCell ref="B44:G44"/>
    <mergeCell ref="C36:F36"/>
    <mergeCell ref="C37:F37"/>
    <mergeCell ref="C42:F42"/>
    <mergeCell ref="C43:F43"/>
    <mergeCell ref="D47:F47"/>
    <mergeCell ref="E49:F49"/>
    <mergeCell ref="E50:F50"/>
    <mergeCell ref="E54:F54"/>
    <mergeCell ref="E55:F55"/>
  </mergeCells>
  <pageMargins left="0.7" right="0.7" top="0.78740157499999996" bottom="0.78740157499999996" header="0.3" footer="0.3"/>
  <pageSetup paperSize="9" orientation="portrait" r:id="rId1"/>
  <headerFooter>
    <oddHeader>&amp;C&amp;"-,Fett"&amp;12Deutscher Telematik Preis 2018</oddHead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3</xdr:row>
                    <xdr:rowOff>152400</xdr:rowOff>
                  </from>
                  <to>
                    <xdr:col>0</xdr:col>
                    <xdr:colOff>542925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5</xdr:row>
                    <xdr:rowOff>9525</xdr:rowOff>
                  </from>
                  <to>
                    <xdr:col>3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6</xdr:row>
                    <xdr:rowOff>9525</xdr:rowOff>
                  </from>
                  <to>
                    <xdr:col>3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7</xdr:row>
                    <xdr:rowOff>9525</xdr:rowOff>
                  </from>
                  <to>
                    <xdr:col>3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10</xdr:row>
                    <xdr:rowOff>38100</xdr:rowOff>
                  </from>
                  <to>
                    <xdr:col>1</xdr:col>
                    <xdr:colOff>828675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locked="0"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9525</xdr:rowOff>
                  </from>
                  <to>
                    <xdr:col>3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locked="0" defaultSize="0" autoFill="0" autoLine="0" autoPict="0">
                <anchor moveWithCells="1">
                  <from>
                    <xdr:col>2</xdr:col>
                    <xdr:colOff>647700</xdr:colOff>
                    <xdr:row>12</xdr:row>
                    <xdr:rowOff>0</xdr:rowOff>
                  </from>
                  <to>
                    <xdr:col>3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locked="0" defaultSize="0" autoFill="0" autoLine="0" autoPict="0">
                <anchor moveWithCells="1">
                  <from>
                    <xdr:col>2</xdr:col>
                    <xdr:colOff>647700</xdr:colOff>
                    <xdr:row>13</xdr:row>
                    <xdr:rowOff>0</xdr:rowOff>
                  </from>
                  <to>
                    <xdr:col>3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locked="0" defaultSize="0" autoFill="0" autoLine="0" autoPict="0">
                <anchor moveWithCells="1">
                  <from>
                    <xdr:col>2</xdr:col>
                    <xdr:colOff>647700</xdr:colOff>
                    <xdr:row>14</xdr:row>
                    <xdr:rowOff>0</xdr:rowOff>
                  </from>
                  <to>
                    <xdr:col>3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locked="0" defaultSize="0" autoFill="0" autoLine="0" autoPict="0">
                <anchor moveWithCells="1">
                  <from>
                    <xdr:col>2</xdr:col>
                    <xdr:colOff>647700</xdr:colOff>
                    <xdr:row>14</xdr:row>
                    <xdr:rowOff>180975</xdr:rowOff>
                  </from>
                  <to>
                    <xdr:col>3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16</xdr:row>
                    <xdr:rowOff>114300</xdr:rowOff>
                  </from>
                  <to>
                    <xdr:col>0</xdr:col>
                    <xdr:colOff>542925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17</xdr:row>
                    <xdr:rowOff>95250</xdr:rowOff>
                  </from>
                  <to>
                    <xdr:col>0</xdr:col>
                    <xdr:colOff>533400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17</xdr:row>
                    <xdr:rowOff>638175</xdr:rowOff>
                  </from>
                  <to>
                    <xdr:col>1</xdr:col>
                    <xdr:colOff>838200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19</xdr:row>
                    <xdr:rowOff>0</xdr:rowOff>
                  </from>
                  <to>
                    <xdr:col>1</xdr:col>
                    <xdr:colOff>838200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20</xdr:row>
                    <xdr:rowOff>0</xdr:rowOff>
                  </from>
                  <to>
                    <xdr:col>1</xdr:col>
                    <xdr:colOff>838200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21</xdr:row>
                    <xdr:rowOff>9525</xdr:rowOff>
                  </from>
                  <to>
                    <xdr:col>1</xdr:col>
                    <xdr:colOff>838200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22</xdr:row>
                    <xdr:rowOff>66675</xdr:rowOff>
                  </from>
                  <to>
                    <xdr:col>0</xdr:col>
                    <xdr:colOff>542925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locked="0" defaultSize="0" autoFill="0" autoLine="0" autoPict="0">
                <anchor moveWithCells="1">
                  <from>
                    <xdr:col>1</xdr:col>
                    <xdr:colOff>647700</xdr:colOff>
                    <xdr:row>23</xdr:row>
                    <xdr:rowOff>38100</xdr:rowOff>
                  </from>
                  <to>
                    <xdr:col>2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34</xdr:row>
                    <xdr:rowOff>0</xdr:rowOff>
                  </from>
                  <to>
                    <xdr:col>1</xdr:col>
                    <xdr:colOff>838200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33</xdr:row>
                    <xdr:rowOff>0</xdr:rowOff>
                  </from>
                  <to>
                    <xdr:col>1</xdr:col>
                    <xdr:colOff>838200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35</xdr:row>
                    <xdr:rowOff>0</xdr:rowOff>
                  </from>
                  <to>
                    <xdr:col>1</xdr:col>
                    <xdr:colOff>838200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36</xdr:row>
                    <xdr:rowOff>0</xdr:rowOff>
                  </from>
                  <to>
                    <xdr:col>1</xdr:col>
                    <xdr:colOff>838200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37</xdr:row>
                    <xdr:rowOff>466725</xdr:rowOff>
                  </from>
                  <to>
                    <xdr:col>2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38</xdr:row>
                    <xdr:rowOff>180975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41</xdr:row>
                    <xdr:rowOff>0</xdr:rowOff>
                  </from>
                  <to>
                    <xdr:col>2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42</xdr:row>
                    <xdr:rowOff>0</xdr:rowOff>
                  </from>
                  <to>
                    <xdr:col>2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43</xdr:row>
                    <xdr:rowOff>38100</xdr:rowOff>
                  </from>
                  <to>
                    <xdr:col>0</xdr:col>
                    <xdr:colOff>542925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45</xdr:row>
                    <xdr:rowOff>0</xdr:rowOff>
                  </from>
                  <to>
                    <xdr:col>2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32</xdr:row>
                    <xdr:rowOff>0</xdr:rowOff>
                  </from>
                  <to>
                    <xdr:col>1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30</xdr:row>
                    <xdr:rowOff>142875</xdr:rowOff>
                  </from>
                  <to>
                    <xdr:col>0</xdr:col>
                    <xdr:colOff>523875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8" name="Check Box 36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142875</xdr:rowOff>
                  </from>
                  <to>
                    <xdr:col>0</xdr:col>
                    <xdr:colOff>533400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9" name="Check Box 37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28</xdr:row>
                    <xdr:rowOff>0</xdr:rowOff>
                  </from>
                  <to>
                    <xdr:col>2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0" name="Check Box 38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485775</xdr:rowOff>
                  </from>
                  <to>
                    <xdr:col>2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1" name="Check Box 39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26</xdr:row>
                    <xdr:rowOff>47625</xdr:rowOff>
                  </from>
                  <to>
                    <xdr:col>0</xdr:col>
                    <xdr:colOff>533400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2" name="Check Box 40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25</xdr:row>
                    <xdr:rowOff>57150</xdr:rowOff>
                  </from>
                  <to>
                    <xdr:col>0</xdr:col>
                    <xdr:colOff>542925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3" name="Check Box 41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24</xdr:row>
                    <xdr:rowOff>57150</xdr:rowOff>
                  </from>
                  <to>
                    <xdr:col>0</xdr:col>
                    <xdr:colOff>542925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4" name="Check Box 42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46</xdr:row>
                    <xdr:rowOff>0</xdr:rowOff>
                  </from>
                  <to>
                    <xdr:col>3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5" name="Check Box 43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51</xdr:row>
                    <xdr:rowOff>123825</xdr:rowOff>
                  </from>
                  <to>
                    <xdr:col>2</xdr:col>
                    <xdr:colOff>838200</xdr:colOff>
                    <xdr:row>51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6" name="Check Box 44">
              <controlPr locked="0" defaultSize="0" autoFill="0" autoLine="0" autoPict="0">
                <anchor moveWithCells="1">
                  <from>
                    <xdr:col>3</xdr:col>
                    <xdr:colOff>619125</xdr:colOff>
                    <xdr:row>46</xdr:row>
                    <xdr:rowOff>390525</xdr:rowOff>
                  </from>
                  <to>
                    <xdr:col>3</xdr:col>
                    <xdr:colOff>838200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7" name="Check Box 45">
              <controlPr locked="0" defaultSize="0" autoFill="0" autoLine="0" autoPict="0">
                <anchor moveWithCells="1">
                  <from>
                    <xdr:col>3</xdr:col>
                    <xdr:colOff>619125</xdr:colOff>
                    <xdr:row>47</xdr:row>
                    <xdr:rowOff>190500</xdr:rowOff>
                  </from>
                  <to>
                    <xdr:col>3</xdr:col>
                    <xdr:colOff>838200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8" name="Check Box 46">
              <controlPr locked="0" defaultSize="0" autoFill="0" autoLine="0" autoPict="0">
                <anchor moveWithCells="1">
                  <from>
                    <xdr:col>3</xdr:col>
                    <xdr:colOff>609600</xdr:colOff>
                    <xdr:row>49</xdr:row>
                    <xdr:rowOff>57150</xdr:rowOff>
                  </from>
                  <to>
                    <xdr:col>3</xdr:col>
                    <xdr:colOff>828675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9" name="Check Box 47">
              <controlPr locked="0" defaultSize="0" autoFill="0" autoLine="0" autoPict="0">
                <anchor moveWithCells="1">
                  <from>
                    <xdr:col>3</xdr:col>
                    <xdr:colOff>609600</xdr:colOff>
                    <xdr:row>49</xdr:row>
                    <xdr:rowOff>400050</xdr:rowOff>
                  </from>
                  <to>
                    <xdr:col>3</xdr:col>
                    <xdr:colOff>828675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0" name="Check Box 48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53</xdr:row>
                    <xdr:rowOff>0</xdr:rowOff>
                  </from>
                  <to>
                    <xdr:col>4</xdr:col>
                    <xdr:colOff>9525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1" name="Check Box 4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56</xdr:row>
                    <xdr:rowOff>0</xdr:rowOff>
                  </from>
                  <to>
                    <xdr:col>1</xdr:col>
                    <xdr:colOff>838200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2" name="Check Box 50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55</xdr:row>
                    <xdr:rowOff>0</xdr:rowOff>
                  </from>
                  <to>
                    <xdr:col>4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3" name="Check Box 51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54</xdr:row>
                    <xdr:rowOff>0</xdr:rowOff>
                  </from>
                  <to>
                    <xdr:col>4</xdr:col>
                    <xdr:colOff>9525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4" name="Check Box 52">
              <controlPr locked="0" defaultSize="0" autoFill="0" autoLine="0" autoPict="0">
                <anchor moveWithCells="1">
                  <from>
                    <xdr:col>3</xdr:col>
                    <xdr:colOff>628650</xdr:colOff>
                    <xdr:row>52</xdr:row>
                    <xdr:rowOff>0</xdr:rowOff>
                  </from>
                  <to>
                    <xdr:col>4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5" name="Check Box 53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57</xdr:row>
                    <xdr:rowOff>57150</xdr:rowOff>
                  </from>
                  <to>
                    <xdr:col>0</xdr:col>
                    <xdr:colOff>533400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6" name="Check Box 5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58</xdr:row>
                    <xdr:rowOff>152400</xdr:rowOff>
                  </from>
                  <to>
                    <xdr:col>0</xdr:col>
                    <xdr:colOff>533400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7" name="Check Box 55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59</xdr:row>
                    <xdr:rowOff>57150</xdr:rowOff>
                  </from>
                  <to>
                    <xdr:col>2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8" name="Check Box 56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60</xdr:row>
                    <xdr:rowOff>47625</xdr:rowOff>
                  </from>
                  <to>
                    <xdr:col>2</xdr:col>
                    <xdr:colOff>9525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9" name="Check Box 57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61</xdr:row>
                    <xdr:rowOff>57150</xdr:rowOff>
                  </from>
                  <to>
                    <xdr:col>2</xdr:col>
                    <xdr:colOff>9525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0" name="Check Box 58">
              <controlPr locked="0" defaultSize="0" autoFill="0" autoLine="0" autoPict="0">
                <anchor moveWithCells="1">
                  <from>
                    <xdr:col>1</xdr:col>
                    <xdr:colOff>628650</xdr:colOff>
                    <xdr:row>62</xdr:row>
                    <xdr:rowOff>104775</xdr:rowOff>
                  </from>
                  <to>
                    <xdr:col>2</xdr:col>
                    <xdr:colOff>9525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1" name="Check Box 59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63</xdr:row>
                    <xdr:rowOff>0</xdr:rowOff>
                  </from>
                  <to>
                    <xdr:col>3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2" name="Check Box 60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63</xdr:row>
                    <xdr:rowOff>190500</xdr:rowOff>
                  </from>
                  <to>
                    <xdr:col>3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3" name="Check Box 61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64</xdr:row>
                    <xdr:rowOff>190500</xdr:rowOff>
                  </from>
                  <to>
                    <xdr:col>3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4" name="Check Box 63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68</xdr:row>
                    <xdr:rowOff>114300</xdr:rowOff>
                  </from>
                  <to>
                    <xdr:col>0</xdr:col>
                    <xdr:colOff>533400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5" name="Check Box 64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70</xdr:row>
                    <xdr:rowOff>9525</xdr:rowOff>
                  </from>
                  <to>
                    <xdr:col>2</xdr:col>
                    <xdr:colOff>9525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6" name="Check Box 65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71</xdr:row>
                    <xdr:rowOff>0</xdr:rowOff>
                  </from>
                  <to>
                    <xdr:col>3</xdr:col>
                    <xdr:colOff>9525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7" name="Check Box 66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72</xdr:row>
                    <xdr:rowOff>0</xdr:rowOff>
                  </from>
                  <to>
                    <xdr:col>3</xdr:col>
                    <xdr:colOff>9525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68" name="Check Box 67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73</xdr:row>
                    <xdr:rowOff>0</xdr:rowOff>
                  </from>
                  <to>
                    <xdr:col>2</xdr:col>
                    <xdr:colOff>9525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69" name="Check Box 68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74</xdr:row>
                    <xdr:rowOff>0</xdr:rowOff>
                  </from>
                  <to>
                    <xdr:col>3</xdr:col>
                    <xdr:colOff>9525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0" name="Check Box 69">
              <controlPr locked="0" defaultSize="0" autoFill="0" autoLine="0" autoPict="0">
                <anchor moveWithCells="1">
                  <from>
                    <xdr:col>2</xdr:col>
                    <xdr:colOff>628650</xdr:colOff>
                    <xdr:row>75</xdr:row>
                    <xdr:rowOff>0</xdr:rowOff>
                  </from>
                  <to>
                    <xdr:col>3</xdr:col>
                    <xdr:colOff>9525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1" name="Check Box 70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76</xdr:row>
                    <xdr:rowOff>9525</xdr:rowOff>
                  </from>
                  <to>
                    <xdr:col>2</xdr:col>
                    <xdr:colOff>9525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2" name="Check Box 71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78</xdr:row>
                    <xdr:rowOff>180975</xdr:rowOff>
                  </from>
                  <to>
                    <xdr:col>2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3" name="Check Box 72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80</xdr:row>
                    <xdr:rowOff>0</xdr:rowOff>
                  </from>
                  <to>
                    <xdr:col>2</xdr:col>
                    <xdr:colOff>9525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4" name="Check Box 74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81</xdr:row>
                    <xdr:rowOff>0</xdr:rowOff>
                  </from>
                  <to>
                    <xdr:col>2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5" name="Check Box 75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84</xdr:row>
                    <xdr:rowOff>123825</xdr:rowOff>
                  </from>
                  <to>
                    <xdr:col>2</xdr:col>
                    <xdr:colOff>9525</xdr:colOff>
                    <xdr:row>84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6" name="Check Box 76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84</xdr:row>
                    <xdr:rowOff>447675</xdr:rowOff>
                  </from>
                  <to>
                    <xdr:col>2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77" name="Check Box 77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85</xdr:row>
                    <xdr:rowOff>190500</xdr:rowOff>
                  </from>
                  <to>
                    <xdr:col>2</xdr:col>
                    <xdr:colOff>9525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78" name="Check Box 78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87</xdr:row>
                    <xdr:rowOff>0</xdr:rowOff>
                  </from>
                  <to>
                    <xdr:col>2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79" name="Check Box 79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89</xdr:row>
                    <xdr:rowOff>9525</xdr:rowOff>
                  </from>
                  <to>
                    <xdr:col>0</xdr:col>
                    <xdr:colOff>523875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0" name="Check Box 80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91</xdr:row>
                    <xdr:rowOff>0</xdr:rowOff>
                  </from>
                  <to>
                    <xdr:col>1</xdr:col>
                    <xdr:colOff>838200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1" name="Check Box 8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92</xdr:row>
                    <xdr:rowOff>9525</xdr:rowOff>
                  </from>
                  <to>
                    <xdr:col>1</xdr:col>
                    <xdr:colOff>838200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2" name="Check Box 8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94</xdr:row>
                    <xdr:rowOff>47625</xdr:rowOff>
                  </from>
                  <to>
                    <xdr:col>1</xdr:col>
                    <xdr:colOff>838200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3" name="Check Box 8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95</xdr:row>
                    <xdr:rowOff>0</xdr:rowOff>
                  </from>
                  <to>
                    <xdr:col>1</xdr:col>
                    <xdr:colOff>838200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4" name="Check Box 8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96</xdr:row>
                    <xdr:rowOff>0</xdr:rowOff>
                  </from>
                  <to>
                    <xdr:col>1</xdr:col>
                    <xdr:colOff>838200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5" name="Check Box 8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97</xdr:row>
                    <xdr:rowOff>0</xdr:rowOff>
                  </from>
                  <to>
                    <xdr:col>1</xdr:col>
                    <xdr:colOff>838200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6" name="Check Box 86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98</xdr:row>
                    <xdr:rowOff>19050</xdr:rowOff>
                  </from>
                  <to>
                    <xdr:col>0</xdr:col>
                    <xdr:colOff>542925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87" name="Check Box 8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100</xdr:row>
                    <xdr:rowOff>0</xdr:rowOff>
                  </from>
                  <to>
                    <xdr:col>1</xdr:col>
                    <xdr:colOff>838200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88" name="Check Box 8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101</xdr:row>
                    <xdr:rowOff>0</xdr:rowOff>
                  </from>
                  <to>
                    <xdr:col>1</xdr:col>
                    <xdr:colOff>838200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89" name="Check Box 8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102</xdr:row>
                    <xdr:rowOff>9525</xdr:rowOff>
                  </from>
                  <to>
                    <xdr:col>1</xdr:col>
                    <xdr:colOff>838200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0" name="Check Box 90">
              <controlPr defaultSize="0" autoFill="0" autoLine="0" autoPict="0">
                <anchor moveWithCells="1">
                  <from>
                    <xdr:col>2</xdr:col>
                    <xdr:colOff>619125</xdr:colOff>
                    <xdr:row>66</xdr:row>
                    <xdr:rowOff>0</xdr:rowOff>
                  </from>
                  <to>
                    <xdr:col>2</xdr:col>
                    <xdr:colOff>828675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1" name="Check Box 91">
              <controlPr defaultSize="0" autoFill="0" autoLine="0" autoPict="0">
                <anchor moveWithCells="1">
                  <from>
                    <xdr:col>1</xdr:col>
                    <xdr:colOff>590550</xdr:colOff>
                    <xdr:row>67</xdr:row>
                    <xdr:rowOff>76200</xdr:rowOff>
                  </from>
                  <to>
                    <xdr:col>1</xdr:col>
                    <xdr:colOff>809625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2" name="Check Box 92">
              <controlPr defaultSize="0" autoFill="0" autoLine="0" autoPict="0">
                <anchor moveWithCells="1">
                  <from>
                    <xdr:col>0</xdr:col>
                    <xdr:colOff>314325</xdr:colOff>
                    <xdr:row>88</xdr:row>
                    <xdr:rowOff>28575</xdr:rowOff>
                  </from>
                  <to>
                    <xdr:col>0</xdr:col>
                    <xdr:colOff>552450</xdr:colOff>
                    <xdr:row>88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K134"/>
  <sheetViews>
    <sheetView zoomScaleNormal="100" workbookViewId="0">
      <selection activeCell="S117" sqref="S117"/>
    </sheetView>
  </sheetViews>
  <sheetFormatPr baseColWidth="10" defaultRowHeight="15" x14ac:dyDescent="0.25"/>
  <cols>
    <col min="1" max="1" width="8.7109375" style="89" customWidth="1"/>
    <col min="2" max="6" width="12.7109375" style="89" customWidth="1"/>
    <col min="7" max="7" width="17.7109375" style="89" customWidth="1"/>
    <col min="8" max="8" width="18.5703125" style="4" hidden="1" customWidth="1"/>
    <col min="9" max="9" width="2.42578125" style="34" hidden="1" customWidth="1"/>
    <col min="10" max="11" width="0" style="1" hidden="1" customWidth="1"/>
    <col min="12" max="16384" width="11.42578125" style="89"/>
  </cols>
  <sheetData>
    <row r="1" spans="1:11" ht="39" customHeight="1" x14ac:dyDescent="0.25">
      <c r="A1" s="90"/>
      <c r="B1" s="144" t="s">
        <v>375</v>
      </c>
      <c r="C1" s="144"/>
      <c r="D1" s="144"/>
      <c r="E1" s="144"/>
      <c r="F1" s="138"/>
      <c r="G1" s="138"/>
      <c r="H1" s="33" t="s">
        <v>7</v>
      </c>
    </row>
    <row r="2" spans="1:11" ht="39" customHeight="1" x14ac:dyDescent="0.25">
      <c r="A2" s="90"/>
      <c r="B2" s="98" t="s">
        <v>63</v>
      </c>
      <c r="C2" s="114">
        <f>Stammdaten!$C$7</f>
        <v>0</v>
      </c>
      <c r="D2" s="115"/>
      <c r="E2" s="10" t="s">
        <v>64</v>
      </c>
      <c r="F2" s="114">
        <f>Stammdaten!$C$19</f>
        <v>0</v>
      </c>
      <c r="G2" s="115"/>
      <c r="H2" s="33"/>
    </row>
    <row r="3" spans="1:11" ht="39" customHeight="1" x14ac:dyDescent="0.25">
      <c r="A3" s="90"/>
      <c r="B3" s="11"/>
      <c r="C3" s="12"/>
      <c r="D3" s="13"/>
      <c r="E3" s="98" t="s">
        <v>65</v>
      </c>
      <c r="F3" s="114">
        <f>Stammdaten!$C$24</f>
        <v>0</v>
      </c>
      <c r="G3" s="114"/>
      <c r="H3" s="33"/>
    </row>
    <row r="4" spans="1:11" ht="15" customHeight="1" x14ac:dyDescent="0.25">
      <c r="A4" s="90"/>
      <c r="B4" s="11"/>
      <c r="C4" s="12"/>
      <c r="D4" s="13"/>
      <c r="E4" s="98"/>
      <c r="F4" s="91"/>
      <c r="G4" s="91"/>
      <c r="H4" s="33"/>
    </row>
    <row r="5" spans="1:11" s="36" customFormat="1" ht="24" customHeight="1" x14ac:dyDescent="0.25">
      <c r="A5" s="41"/>
      <c r="B5" s="81" t="s">
        <v>543</v>
      </c>
      <c r="C5" s="42"/>
      <c r="D5" s="43"/>
      <c r="E5" s="94"/>
      <c r="F5" s="45"/>
      <c r="G5" s="45"/>
      <c r="H5" s="37"/>
      <c r="J5" s="5"/>
      <c r="K5" s="5"/>
    </row>
    <row r="6" spans="1:11" s="36" customFormat="1" ht="15" customHeight="1" x14ac:dyDescent="0.25">
      <c r="A6" s="41"/>
      <c r="B6" s="39"/>
      <c r="C6" s="50" t="s">
        <v>140</v>
      </c>
      <c r="D6" s="41"/>
      <c r="E6" s="96"/>
      <c r="F6" s="96"/>
      <c r="G6" s="45"/>
      <c r="H6" s="38">
        <v>1</v>
      </c>
      <c r="J6" s="5" t="b">
        <v>0</v>
      </c>
      <c r="K6" s="1">
        <f t="shared" ref="K6:K45" si="0">IF(J6,H6,0)</f>
        <v>0</v>
      </c>
    </row>
    <row r="7" spans="1:11" s="36" customFormat="1" ht="15" customHeight="1" x14ac:dyDescent="0.25">
      <c r="A7" s="41"/>
      <c r="B7" s="39"/>
      <c r="C7" s="50" t="s">
        <v>141</v>
      </c>
      <c r="D7" s="41"/>
      <c r="E7" s="96"/>
      <c r="F7" s="96"/>
      <c r="G7" s="45"/>
      <c r="H7" s="38">
        <v>5</v>
      </c>
      <c r="J7" s="5" t="b">
        <v>0</v>
      </c>
      <c r="K7" s="1">
        <f t="shared" si="0"/>
        <v>0</v>
      </c>
    </row>
    <row r="8" spans="1:11" s="36" customFormat="1" ht="28.5" customHeight="1" x14ac:dyDescent="0.25">
      <c r="A8" s="41"/>
      <c r="B8" s="39"/>
      <c r="C8" s="120" t="s">
        <v>142</v>
      </c>
      <c r="D8" s="121"/>
      <c r="E8" s="121"/>
      <c r="F8" s="121"/>
      <c r="G8" s="45"/>
      <c r="H8" s="38">
        <v>2</v>
      </c>
      <c r="J8" s="5" t="b">
        <v>0</v>
      </c>
      <c r="K8" s="1">
        <f t="shared" si="0"/>
        <v>0</v>
      </c>
    </row>
    <row r="9" spans="1:11" s="36" customFormat="1" ht="30.75" customHeight="1" x14ac:dyDescent="0.25">
      <c r="A9" s="41"/>
      <c r="B9" s="39"/>
      <c r="C9" s="120" t="s">
        <v>143</v>
      </c>
      <c r="D9" s="121"/>
      <c r="E9" s="121"/>
      <c r="F9" s="121"/>
      <c r="G9" s="45"/>
      <c r="H9" s="38">
        <v>3</v>
      </c>
      <c r="J9" s="5" t="b">
        <v>0</v>
      </c>
      <c r="K9" s="1">
        <f t="shared" si="0"/>
        <v>0</v>
      </c>
    </row>
    <row r="10" spans="1:11" s="36" customFormat="1" ht="15" customHeight="1" x14ac:dyDescent="0.25">
      <c r="A10" s="41"/>
      <c r="B10" s="39"/>
      <c r="C10" s="42"/>
      <c r="D10" s="43"/>
      <c r="E10" s="94"/>
      <c r="F10" s="45"/>
      <c r="G10" s="45"/>
      <c r="H10" s="37"/>
      <c r="J10" s="5"/>
      <c r="K10" s="1"/>
    </row>
    <row r="11" spans="1:11" s="36" customFormat="1" ht="21.75" customHeight="1" x14ac:dyDescent="0.25">
      <c r="A11" s="41"/>
      <c r="B11" s="81" t="s">
        <v>542</v>
      </c>
      <c r="C11" s="42"/>
      <c r="D11" s="43"/>
      <c r="E11" s="94"/>
      <c r="F11" s="45"/>
      <c r="G11" s="45"/>
      <c r="J11" s="5"/>
      <c r="K11" s="1"/>
    </row>
    <row r="12" spans="1:11" s="36" customFormat="1" ht="15" customHeight="1" x14ac:dyDescent="0.25">
      <c r="A12" s="41"/>
      <c r="B12" s="39"/>
      <c r="C12" s="50" t="s">
        <v>140</v>
      </c>
      <c r="D12" s="41"/>
      <c r="E12" s="41"/>
      <c r="F12" s="41"/>
      <c r="G12" s="45"/>
      <c r="H12" s="38">
        <v>1</v>
      </c>
      <c r="J12" s="5" t="b">
        <v>0</v>
      </c>
      <c r="K12" s="1">
        <f t="shared" si="0"/>
        <v>0</v>
      </c>
    </row>
    <row r="13" spans="1:11" s="36" customFormat="1" ht="15" customHeight="1" x14ac:dyDescent="0.25">
      <c r="A13" s="41"/>
      <c r="B13" s="39"/>
      <c r="C13" s="50" t="s">
        <v>141</v>
      </c>
      <c r="D13" s="41"/>
      <c r="E13" s="41"/>
      <c r="F13" s="41"/>
      <c r="G13" s="45"/>
      <c r="H13" s="38">
        <v>5</v>
      </c>
      <c r="J13" s="5" t="b">
        <v>0</v>
      </c>
      <c r="K13" s="1">
        <f t="shared" si="0"/>
        <v>0</v>
      </c>
    </row>
    <row r="14" spans="1:11" s="36" customFormat="1" ht="29.25" customHeight="1" x14ac:dyDescent="0.25">
      <c r="A14" s="41"/>
      <c r="B14" s="39"/>
      <c r="C14" s="120" t="s">
        <v>144</v>
      </c>
      <c r="D14" s="121"/>
      <c r="E14" s="121"/>
      <c r="F14" s="121"/>
      <c r="G14" s="45"/>
      <c r="H14" s="38">
        <v>2</v>
      </c>
      <c r="J14" s="5" t="b">
        <v>0</v>
      </c>
      <c r="K14" s="1">
        <f t="shared" si="0"/>
        <v>0</v>
      </c>
    </row>
    <row r="15" spans="1:11" s="36" customFormat="1" ht="30" customHeight="1" x14ac:dyDescent="0.25">
      <c r="A15" s="41"/>
      <c r="B15" s="39"/>
      <c r="C15" s="120" t="s">
        <v>143</v>
      </c>
      <c r="D15" s="121"/>
      <c r="E15" s="121"/>
      <c r="F15" s="121"/>
      <c r="G15" s="45"/>
      <c r="H15" s="38">
        <v>3</v>
      </c>
      <c r="J15" s="5" t="b">
        <v>0</v>
      </c>
      <c r="K15" s="1">
        <f t="shared" si="0"/>
        <v>0</v>
      </c>
    </row>
    <row r="16" spans="1:11" s="36" customFormat="1" ht="15" customHeight="1" x14ac:dyDescent="0.25">
      <c r="A16" s="41"/>
      <c r="B16" s="39"/>
      <c r="C16" s="42"/>
      <c r="D16" s="43"/>
      <c r="E16" s="94"/>
      <c r="F16" s="45"/>
      <c r="G16" s="45"/>
      <c r="H16" s="37"/>
      <c r="J16" s="5"/>
      <c r="K16" s="1"/>
    </row>
    <row r="17" spans="1:11" s="36" customFormat="1" ht="15" customHeight="1" x14ac:dyDescent="0.25">
      <c r="A17" s="41"/>
      <c r="B17" s="64" t="s">
        <v>541</v>
      </c>
      <c r="C17" s="42"/>
      <c r="D17" s="43"/>
      <c r="E17" s="94"/>
      <c r="F17" s="45"/>
      <c r="G17" s="45"/>
      <c r="H17" s="37"/>
      <c r="J17" s="5"/>
      <c r="K17" s="1"/>
    </row>
    <row r="18" spans="1:11" s="36" customFormat="1" ht="15" customHeight="1" x14ac:dyDescent="0.25">
      <c r="A18" s="41"/>
      <c r="B18" s="39"/>
      <c r="C18" s="50" t="s">
        <v>145</v>
      </c>
      <c r="D18" s="43"/>
      <c r="E18" s="94"/>
      <c r="F18" s="45"/>
      <c r="G18" s="45"/>
      <c r="H18" s="37">
        <v>1</v>
      </c>
      <c r="J18" s="5" t="b">
        <v>0</v>
      </c>
      <c r="K18" s="1">
        <f t="shared" si="0"/>
        <v>0</v>
      </c>
    </row>
    <row r="19" spans="1:11" s="36" customFormat="1" ht="15" customHeight="1" x14ac:dyDescent="0.25">
      <c r="A19" s="41"/>
      <c r="B19" s="39"/>
      <c r="C19" s="50" t="s">
        <v>146</v>
      </c>
      <c r="D19" s="43"/>
      <c r="E19" s="94"/>
      <c r="F19" s="45"/>
      <c r="G19" s="45"/>
      <c r="H19" s="37">
        <v>3</v>
      </c>
      <c r="J19" s="5" t="b">
        <v>0</v>
      </c>
      <c r="K19" s="1">
        <f t="shared" si="0"/>
        <v>0</v>
      </c>
    </row>
    <row r="20" spans="1:11" s="36" customFormat="1" ht="15" customHeight="1" x14ac:dyDescent="0.25">
      <c r="A20" s="41"/>
      <c r="B20" s="39"/>
      <c r="C20" s="50"/>
      <c r="D20" s="43"/>
      <c r="E20" s="94"/>
      <c r="F20" s="45"/>
      <c r="G20" s="45"/>
      <c r="H20" s="37"/>
      <c r="J20" s="5"/>
      <c r="K20" s="1"/>
    </row>
    <row r="21" spans="1:11" s="36" customFormat="1" ht="22.5" customHeight="1" x14ac:dyDescent="0.25">
      <c r="A21" s="41"/>
      <c r="B21" s="120" t="s">
        <v>294</v>
      </c>
      <c r="C21" s="121"/>
      <c r="D21" s="121"/>
      <c r="E21" s="121"/>
      <c r="F21" s="121"/>
      <c r="G21" s="121"/>
      <c r="H21" s="38">
        <v>2</v>
      </c>
      <c r="J21" s="5" t="b">
        <v>0</v>
      </c>
      <c r="K21" s="1">
        <f t="shared" si="0"/>
        <v>0</v>
      </c>
    </row>
    <row r="22" spans="1:11" s="36" customFormat="1" ht="15" customHeight="1" x14ac:dyDescent="0.25">
      <c r="A22" s="47" t="str">
        <f>IF(((J22)*AND(NOT($J$21))),"FEHLER 1","")</f>
        <v/>
      </c>
      <c r="B22" s="39"/>
      <c r="C22" s="64" t="s">
        <v>295</v>
      </c>
      <c r="D22" s="41"/>
      <c r="E22" s="41"/>
      <c r="F22" s="41"/>
      <c r="G22" s="76" t="str">
        <f xml:space="preserve"> IF(J22*AND(OR(J23, J24)), "FEHLER 2", "")</f>
        <v/>
      </c>
      <c r="H22" s="38">
        <v>0</v>
      </c>
      <c r="J22" s="5" t="b">
        <v>0</v>
      </c>
      <c r="K22" s="1">
        <f t="shared" si="0"/>
        <v>0</v>
      </c>
    </row>
    <row r="23" spans="1:11" s="36" customFormat="1" ht="15" customHeight="1" x14ac:dyDescent="0.25">
      <c r="A23" s="47" t="str">
        <f t="shared" ref="A23:A24" si="1">IF(((J23)*AND(NOT($J$21))),"FEHLER 1","")</f>
        <v/>
      </c>
      <c r="B23" s="39"/>
      <c r="C23" s="64" t="s">
        <v>296</v>
      </c>
      <c r="D23" s="41"/>
      <c r="E23" s="41"/>
      <c r="F23" s="41"/>
      <c r="G23" s="76" t="str">
        <f xml:space="preserve"> IF(J23*AND(OR(J24, J22)), "FEHLER 2", "")</f>
        <v/>
      </c>
      <c r="H23" s="38">
        <v>1</v>
      </c>
      <c r="J23" s="5" t="b">
        <v>0</v>
      </c>
      <c r="K23" s="1">
        <f t="shared" si="0"/>
        <v>0</v>
      </c>
    </row>
    <row r="24" spans="1:11" s="36" customFormat="1" ht="15" customHeight="1" x14ac:dyDescent="0.25">
      <c r="A24" s="47" t="str">
        <f t="shared" si="1"/>
        <v/>
      </c>
      <c r="B24" s="39"/>
      <c r="C24" s="64" t="s">
        <v>297</v>
      </c>
      <c r="D24" s="41"/>
      <c r="E24" s="41"/>
      <c r="F24" s="41"/>
      <c r="G24" s="76" t="str">
        <f xml:space="preserve"> IF(J24*AND(OR(J22, J23)), "FEHLER 2", "")</f>
        <v/>
      </c>
      <c r="H24" s="38">
        <v>2</v>
      </c>
      <c r="J24" s="5" t="b">
        <v>0</v>
      </c>
      <c r="K24" s="1">
        <f t="shared" si="0"/>
        <v>0</v>
      </c>
    </row>
    <row r="25" spans="1:11" s="36" customFormat="1" ht="15" customHeight="1" x14ac:dyDescent="0.25">
      <c r="A25" s="47"/>
      <c r="B25" s="39"/>
      <c r="C25" s="50"/>
      <c r="D25" s="43"/>
      <c r="E25" s="94"/>
      <c r="F25" s="45"/>
      <c r="G25" s="45"/>
      <c r="H25" s="37"/>
      <c r="J25" s="5"/>
      <c r="K25" s="1"/>
    </row>
    <row r="26" spans="1:11" s="36" customFormat="1" ht="15" customHeight="1" x14ac:dyDescent="0.25">
      <c r="A26" s="47"/>
      <c r="B26" s="39"/>
      <c r="C26" s="64" t="s">
        <v>540</v>
      </c>
      <c r="D26" s="43"/>
      <c r="E26" s="94"/>
      <c r="F26" s="45"/>
      <c r="G26" s="45"/>
      <c r="H26" s="37"/>
      <c r="J26" s="5"/>
      <c r="K26" s="1"/>
    </row>
    <row r="27" spans="1:11" s="36" customFormat="1" ht="15" customHeight="1" x14ac:dyDescent="0.25">
      <c r="A27" s="47" t="str">
        <f>IF(((J27)*AND(NOT($J$21))),"FEHLER 1","")</f>
        <v/>
      </c>
      <c r="B27" s="39"/>
      <c r="C27" s="50"/>
      <c r="D27" s="104" t="s">
        <v>293</v>
      </c>
      <c r="E27" s="94"/>
      <c r="F27" s="45"/>
      <c r="G27" s="45"/>
      <c r="H27" s="37">
        <v>1</v>
      </c>
      <c r="J27" s="5" t="b">
        <v>0</v>
      </c>
      <c r="K27" s="1">
        <f t="shared" si="0"/>
        <v>0</v>
      </c>
    </row>
    <row r="28" spans="1:11" s="36" customFormat="1" ht="30" customHeight="1" x14ac:dyDescent="0.25">
      <c r="A28" s="47" t="str">
        <f t="shared" ref="A28:A29" si="2">IF(((J28)*AND(NOT($J$21))),"FEHLER 1","")</f>
        <v/>
      </c>
      <c r="B28" s="39"/>
      <c r="C28" s="50"/>
      <c r="D28" s="123" t="s">
        <v>544</v>
      </c>
      <c r="E28" s="123"/>
      <c r="F28" s="123"/>
      <c r="G28" s="95"/>
      <c r="H28" s="37">
        <v>2</v>
      </c>
      <c r="J28" s="5" t="b">
        <v>0</v>
      </c>
      <c r="K28" s="1">
        <f t="shared" si="0"/>
        <v>0</v>
      </c>
    </row>
    <row r="29" spans="1:11" s="36" customFormat="1" ht="15" customHeight="1" x14ac:dyDescent="0.25">
      <c r="A29" s="47" t="str">
        <f t="shared" si="2"/>
        <v/>
      </c>
      <c r="B29" s="39"/>
      <c r="C29" s="50" t="s">
        <v>298</v>
      </c>
      <c r="D29" s="43"/>
      <c r="E29" s="94"/>
      <c r="F29" s="45"/>
      <c r="G29" s="45"/>
      <c r="H29" s="37">
        <v>3</v>
      </c>
      <c r="J29" s="5" t="b">
        <v>0</v>
      </c>
      <c r="K29" s="1">
        <f t="shared" si="0"/>
        <v>0</v>
      </c>
    </row>
    <row r="30" spans="1:11" s="36" customFormat="1" ht="15" customHeight="1" x14ac:dyDescent="0.25">
      <c r="A30" s="41"/>
      <c r="B30" s="39"/>
      <c r="C30" s="50"/>
      <c r="D30" s="43"/>
      <c r="E30" s="94"/>
      <c r="F30" s="45"/>
      <c r="G30" s="45"/>
      <c r="H30" s="37"/>
      <c r="J30" s="5"/>
      <c r="K30" s="1"/>
    </row>
    <row r="31" spans="1:11" s="36" customFormat="1" ht="24.75" customHeight="1" x14ac:dyDescent="0.25">
      <c r="A31" s="41"/>
      <c r="B31" s="143" t="s">
        <v>299</v>
      </c>
      <c r="C31" s="143"/>
      <c r="D31" s="143"/>
      <c r="E31" s="143"/>
      <c r="F31" s="143"/>
      <c r="G31" s="143"/>
      <c r="H31" s="37">
        <v>2</v>
      </c>
      <c r="J31" s="5" t="b">
        <v>0</v>
      </c>
      <c r="K31" s="1">
        <f t="shared" si="0"/>
        <v>0</v>
      </c>
    </row>
    <row r="32" spans="1:11" s="36" customFormat="1" ht="15" customHeight="1" x14ac:dyDescent="0.25">
      <c r="A32" s="47" t="str">
        <f>IF(((J32)*AND(NOT($J$31))),"FEHLER 1","")</f>
        <v/>
      </c>
      <c r="B32" s="39"/>
      <c r="C32" s="50" t="s">
        <v>300</v>
      </c>
      <c r="D32" s="41"/>
      <c r="E32" s="41"/>
      <c r="F32" s="41"/>
      <c r="G32" s="41"/>
      <c r="H32" s="38">
        <v>2</v>
      </c>
      <c r="J32" s="5" t="b">
        <v>0</v>
      </c>
      <c r="K32" s="1">
        <f t="shared" si="0"/>
        <v>0</v>
      </c>
    </row>
    <row r="33" spans="1:11" s="36" customFormat="1" ht="15" customHeight="1" x14ac:dyDescent="0.25">
      <c r="A33" s="47" t="str">
        <f t="shared" ref="A33:A37" si="3">IF(((J33)*AND(NOT($J$31))),"FEHLER 1","")</f>
        <v/>
      </c>
      <c r="B33" s="39"/>
      <c r="C33" s="50" t="s">
        <v>301</v>
      </c>
      <c r="D33" s="41"/>
      <c r="E33" s="41"/>
      <c r="F33" s="41"/>
      <c r="G33" s="41"/>
      <c r="H33" s="38">
        <v>1</v>
      </c>
      <c r="J33" s="5" t="b">
        <v>0</v>
      </c>
      <c r="K33" s="1">
        <f t="shared" si="0"/>
        <v>0</v>
      </c>
    </row>
    <row r="34" spans="1:11" s="36" customFormat="1" ht="15" customHeight="1" x14ac:dyDescent="0.25">
      <c r="A34" s="47" t="str">
        <f t="shared" si="3"/>
        <v/>
      </c>
      <c r="B34" s="39"/>
      <c r="C34" s="50" t="s">
        <v>302</v>
      </c>
      <c r="D34" s="41"/>
      <c r="E34" s="41"/>
      <c r="F34" s="41"/>
      <c r="G34" s="41"/>
      <c r="H34" s="38">
        <v>0</v>
      </c>
      <c r="J34" s="5" t="b">
        <v>0</v>
      </c>
      <c r="K34" s="1">
        <f t="shared" si="0"/>
        <v>0</v>
      </c>
    </row>
    <row r="35" spans="1:11" s="36" customFormat="1" ht="15" customHeight="1" x14ac:dyDescent="0.25">
      <c r="A35" s="47" t="str">
        <f t="shared" si="3"/>
        <v/>
      </c>
      <c r="B35" s="39"/>
      <c r="C35" s="50" t="s">
        <v>303</v>
      </c>
      <c r="D35" s="41"/>
      <c r="E35" s="41"/>
      <c r="F35" s="41"/>
      <c r="G35" s="41"/>
      <c r="H35" s="38">
        <v>1</v>
      </c>
      <c r="J35" s="5" t="b">
        <v>0</v>
      </c>
      <c r="K35" s="1">
        <f t="shared" si="0"/>
        <v>0</v>
      </c>
    </row>
    <row r="36" spans="1:11" s="36" customFormat="1" ht="15" customHeight="1" x14ac:dyDescent="0.25">
      <c r="A36" s="47" t="str">
        <f t="shared" si="3"/>
        <v/>
      </c>
      <c r="B36" s="39"/>
      <c r="C36" s="50" t="s">
        <v>304</v>
      </c>
      <c r="D36" s="41"/>
      <c r="E36" s="41"/>
      <c r="F36" s="41"/>
      <c r="G36" s="41"/>
      <c r="H36" s="38">
        <v>3</v>
      </c>
      <c r="J36" s="5" t="b">
        <v>0</v>
      </c>
      <c r="K36" s="1">
        <f t="shared" si="0"/>
        <v>0</v>
      </c>
    </row>
    <row r="37" spans="1:11" s="36" customFormat="1" ht="25.5" customHeight="1" x14ac:dyDescent="0.25">
      <c r="A37" s="47" t="str">
        <f t="shared" si="3"/>
        <v/>
      </c>
      <c r="B37" s="39"/>
      <c r="C37" s="120" t="s">
        <v>305</v>
      </c>
      <c r="D37" s="121"/>
      <c r="E37" s="121"/>
      <c r="F37" s="121"/>
      <c r="G37" s="121"/>
      <c r="H37" s="38">
        <v>1</v>
      </c>
      <c r="J37" s="5" t="b">
        <v>0</v>
      </c>
      <c r="K37" s="1">
        <f t="shared" si="0"/>
        <v>0</v>
      </c>
    </row>
    <row r="38" spans="1:11" s="36" customFormat="1" ht="15" customHeight="1" x14ac:dyDescent="0.25">
      <c r="A38" s="41"/>
      <c r="B38" s="39"/>
      <c r="C38" s="92"/>
      <c r="D38" s="93"/>
      <c r="E38" s="93"/>
      <c r="F38" s="93"/>
      <c r="G38" s="93"/>
      <c r="H38" s="38"/>
      <c r="J38" s="5"/>
      <c r="K38" s="1"/>
    </row>
    <row r="39" spans="1:11" s="36" customFormat="1" ht="27.75" customHeight="1" x14ac:dyDescent="0.25">
      <c r="A39" s="41"/>
      <c r="B39" s="120" t="s">
        <v>306</v>
      </c>
      <c r="C39" s="121"/>
      <c r="D39" s="121"/>
      <c r="E39" s="121"/>
      <c r="F39" s="121"/>
      <c r="G39" s="121"/>
      <c r="H39" s="38">
        <v>2</v>
      </c>
      <c r="J39" s="5" t="b">
        <v>0</v>
      </c>
      <c r="K39" s="1">
        <f t="shared" si="0"/>
        <v>0</v>
      </c>
    </row>
    <row r="40" spans="1:11" s="36" customFormat="1" ht="15" customHeight="1" x14ac:dyDescent="0.25">
      <c r="A40" s="47" t="str">
        <f>IF(((J40)*AND(NOT($J$39))),"FEHLER 1","")</f>
        <v/>
      </c>
      <c r="B40" s="39"/>
      <c r="C40" s="50" t="s">
        <v>307</v>
      </c>
      <c r="D40" s="41"/>
      <c r="E40" s="41"/>
      <c r="F40" s="41"/>
      <c r="G40" s="41"/>
      <c r="H40" s="38">
        <v>1</v>
      </c>
      <c r="J40" s="5" t="b">
        <v>0</v>
      </c>
      <c r="K40" s="1">
        <f t="shared" si="0"/>
        <v>0</v>
      </c>
    </row>
    <row r="41" spans="1:11" s="36" customFormat="1" ht="15" customHeight="1" x14ac:dyDescent="0.25">
      <c r="A41" s="47" t="str">
        <f>IF(((J41)*AND(NOT($J$39))),"FEHLER 1","")</f>
        <v/>
      </c>
      <c r="B41" s="39"/>
      <c r="C41" s="50" t="s">
        <v>308</v>
      </c>
      <c r="D41" s="41"/>
      <c r="E41" s="41"/>
      <c r="F41" s="41"/>
      <c r="G41" s="41"/>
      <c r="H41" s="38">
        <v>0</v>
      </c>
      <c r="J41" s="5" t="b">
        <v>0</v>
      </c>
      <c r="K41" s="1">
        <f t="shared" si="0"/>
        <v>0</v>
      </c>
    </row>
    <row r="42" spans="1:11" s="36" customFormat="1" ht="15" customHeight="1" x14ac:dyDescent="0.25">
      <c r="A42" s="41"/>
      <c r="B42" s="39"/>
      <c r="C42" s="92"/>
      <c r="D42" s="93"/>
      <c r="E42" s="93"/>
      <c r="F42" s="93"/>
      <c r="G42" s="93"/>
      <c r="H42" s="38"/>
      <c r="J42" s="5"/>
      <c r="K42" s="1"/>
    </row>
    <row r="43" spans="1:11" s="36" customFormat="1" ht="15" customHeight="1" x14ac:dyDescent="0.25">
      <c r="A43" s="41"/>
      <c r="B43" s="142" t="s">
        <v>376</v>
      </c>
      <c r="C43" s="142"/>
      <c r="D43" s="142"/>
      <c r="E43" s="142"/>
      <c r="F43" s="142"/>
      <c r="G43" s="142"/>
      <c r="H43" s="37">
        <v>5</v>
      </c>
      <c r="J43" s="5" t="b">
        <v>0</v>
      </c>
      <c r="K43" s="1">
        <f t="shared" si="0"/>
        <v>0</v>
      </c>
    </row>
    <row r="44" spans="1:11" s="36" customFormat="1" ht="15" customHeight="1" x14ac:dyDescent="0.25">
      <c r="A44" s="41"/>
      <c r="B44" s="39"/>
      <c r="C44" s="50"/>
      <c r="D44" s="43"/>
      <c r="E44" s="94"/>
      <c r="F44" s="45"/>
      <c r="G44" s="45"/>
      <c r="H44" s="37"/>
      <c r="J44" s="5"/>
      <c r="K44" s="1"/>
    </row>
    <row r="45" spans="1:11" s="36" customFormat="1" ht="30" customHeight="1" x14ac:dyDescent="0.25">
      <c r="A45" s="41"/>
      <c r="B45" s="142" t="s">
        <v>377</v>
      </c>
      <c r="C45" s="142"/>
      <c r="D45" s="142"/>
      <c r="E45" s="142"/>
      <c r="F45" s="142"/>
      <c r="G45" s="142"/>
      <c r="H45" s="37">
        <v>3</v>
      </c>
      <c r="J45" s="5" t="b">
        <v>0</v>
      </c>
      <c r="K45" s="1">
        <f t="shared" si="0"/>
        <v>0</v>
      </c>
    </row>
    <row r="46" spans="1:11" ht="15" customHeight="1" x14ac:dyDescent="0.25">
      <c r="A46" s="90"/>
      <c r="B46" s="11"/>
      <c r="C46" s="12"/>
      <c r="D46" s="13"/>
      <c r="E46" s="98"/>
      <c r="F46" s="91"/>
      <c r="G46" s="91"/>
      <c r="H46" s="33"/>
    </row>
    <row r="47" spans="1:11" ht="32.25" customHeight="1" x14ac:dyDescent="0.25">
      <c r="A47" s="90"/>
      <c r="B47" s="129" t="s">
        <v>381</v>
      </c>
      <c r="C47" s="130"/>
      <c r="D47" s="130"/>
      <c r="E47" s="130"/>
      <c r="F47" s="130"/>
      <c r="G47" s="130"/>
      <c r="H47" s="4">
        <v>3</v>
      </c>
      <c r="J47" s="1" t="b">
        <v>0</v>
      </c>
      <c r="K47" s="1">
        <f>IF(J47,H47,0)</f>
        <v>0</v>
      </c>
    </row>
    <row r="48" spans="1:11" ht="39" customHeight="1" x14ac:dyDescent="0.25">
      <c r="A48" s="90"/>
      <c r="B48" s="129" t="s">
        <v>147</v>
      </c>
      <c r="C48" s="130"/>
      <c r="D48" s="130"/>
      <c r="E48" s="130"/>
      <c r="F48" s="130"/>
      <c r="G48" s="130"/>
      <c r="H48" s="4">
        <v>2</v>
      </c>
      <c r="J48" s="1" t="b">
        <v>0</v>
      </c>
      <c r="K48" s="1">
        <f t="shared" ref="K48:K111" si="4">IF(J48,H48,0)</f>
        <v>0</v>
      </c>
    </row>
    <row r="49" spans="1:11" x14ac:dyDescent="0.25">
      <c r="A49" s="47" t="str">
        <f>IF(((J49)*AND(NOT($J$48))),"FEHLER 1","")</f>
        <v/>
      </c>
      <c r="B49" s="90"/>
      <c r="C49" s="101" t="s">
        <v>148</v>
      </c>
      <c r="D49" s="90"/>
      <c r="E49" s="90"/>
      <c r="F49" s="90"/>
      <c r="G49" s="90"/>
      <c r="H49" s="4">
        <v>1</v>
      </c>
      <c r="J49" s="1" t="b">
        <v>0</v>
      </c>
      <c r="K49" s="1">
        <f t="shared" si="4"/>
        <v>0</v>
      </c>
    </row>
    <row r="50" spans="1:11" x14ac:dyDescent="0.25">
      <c r="A50" s="47" t="str">
        <f t="shared" ref="A50:A52" si="5">IF(((J50)*AND(NOT($J$48))),"FEHLER 1","")</f>
        <v/>
      </c>
      <c r="B50" s="90"/>
      <c r="C50" s="101" t="s">
        <v>149</v>
      </c>
      <c r="D50" s="90"/>
      <c r="E50" s="90"/>
      <c r="F50" s="90"/>
      <c r="G50" s="90"/>
      <c r="H50" s="4">
        <v>1</v>
      </c>
      <c r="J50" s="1" t="b">
        <v>0</v>
      </c>
      <c r="K50" s="1">
        <f t="shared" si="4"/>
        <v>0</v>
      </c>
    </row>
    <row r="51" spans="1:11" x14ac:dyDescent="0.25">
      <c r="A51" s="47" t="str">
        <f t="shared" si="5"/>
        <v/>
      </c>
      <c r="B51" s="90"/>
      <c r="C51" s="101" t="s">
        <v>150</v>
      </c>
      <c r="D51" s="90"/>
      <c r="E51" s="90"/>
      <c r="F51" s="90"/>
      <c r="G51" s="90"/>
      <c r="H51" s="4">
        <v>3</v>
      </c>
      <c r="J51" s="1" t="b">
        <v>0</v>
      </c>
      <c r="K51" s="1">
        <f t="shared" si="4"/>
        <v>0</v>
      </c>
    </row>
    <row r="52" spans="1:11" x14ac:dyDescent="0.25">
      <c r="A52" s="47" t="str">
        <f t="shared" si="5"/>
        <v/>
      </c>
      <c r="B52" s="90"/>
      <c r="C52" s="101" t="s">
        <v>151</v>
      </c>
      <c r="D52" s="90"/>
      <c r="E52" s="90"/>
      <c r="F52" s="90"/>
      <c r="G52" s="90"/>
      <c r="H52" s="4">
        <v>2</v>
      </c>
      <c r="J52" s="1" t="b">
        <v>0</v>
      </c>
      <c r="K52" s="1">
        <f t="shared" si="4"/>
        <v>0</v>
      </c>
    </row>
    <row r="53" spans="1:11" ht="33" customHeight="1" x14ac:dyDescent="0.25">
      <c r="A53" s="90"/>
      <c r="B53" s="129" t="s">
        <v>382</v>
      </c>
      <c r="C53" s="130"/>
      <c r="D53" s="130"/>
      <c r="E53" s="130"/>
      <c r="F53" s="130"/>
      <c r="G53" s="130"/>
      <c r="H53" s="4">
        <v>2</v>
      </c>
      <c r="J53" s="1" t="b">
        <v>0</v>
      </c>
      <c r="K53" s="1">
        <f t="shared" si="4"/>
        <v>0</v>
      </c>
    </row>
    <row r="54" spans="1:11" x14ac:dyDescent="0.25">
      <c r="A54" s="90"/>
      <c r="B54" s="10" t="s">
        <v>9</v>
      </c>
      <c r="C54" s="90"/>
      <c r="D54" s="90"/>
      <c r="E54" s="90"/>
      <c r="F54" s="90"/>
      <c r="G54" s="90"/>
    </row>
    <row r="55" spans="1:11" x14ac:dyDescent="0.25">
      <c r="A55" s="47" t="str">
        <f>IF(((J55)*AND(NOT($J$53))),"FEHLER 1","")</f>
        <v/>
      </c>
      <c r="B55" s="10"/>
      <c r="C55" s="101" t="s">
        <v>152</v>
      </c>
      <c r="D55" s="90"/>
      <c r="E55" s="90"/>
      <c r="F55" s="90"/>
      <c r="G55" s="76" t="str">
        <f xml:space="preserve"> IF(J55*AND(OR(J56, J57)), "FEHLER 2", "")</f>
        <v/>
      </c>
      <c r="H55" s="4">
        <v>1</v>
      </c>
      <c r="J55" s="1" t="b">
        <v>0</v>
      </c>
      <c r="K55" s="1">
        <f t="shared" si="4"/>
        <v>0</v>
      </c>
    </row>
    <row r="56" spans="1:11" x14ac:dyDescent="0.25">
      <c r="A56" s="47" t="str">
        <f t="shared" ref="A56:A57" si="6">IF(((J56)*AND(NOT($J$53))),"FEHLER 1","")</f>
        <v/>
      </c>
      <c r="B56" s="10"/>
      <c r="C56" s="101" t="s">
        <v>153</v>
      </c>
      <c r="D56" s="90"/>
      <c r="E56" s="90"/>
      <c r="F56" s="90"/>
      <c r="G56" s="76" t="str">
        <f xml:space="preserve"> IF(J56*AND(OR(J57, J55)), "FEHLER 2", "")</f>
        <v/>
      </c>
      <c r="H56" s="4">
        <v>2</v>
      </c>
      <c r="J56" s="1" t="b">
        <v>0</v>
      </c>
      <c r="K56" s="1">
        <f t="shared" si="4"/>
        <v>0</v>
      </c>
    </row>
    <row r="57" spans="1:11" x14ac:dyDescent="0.25">
      <c r="A57" s="47" t="str">
        <f t="shared" si="6"/>
        <v/>
      </c>
      <c r="B57" s="10"/>
      <c r="C57" s="101" t="s">
        <v>154</v>
      </c>
      <c r="D57" s="90"/>
      <c r="E57" s="90"/>
      <c r="F57" s="90"/>
      <c r="G57" s="76" t="str">
        <f xml:space="preserve"> IF(J57*AND(OR(J55, J56)), "FEHLER 2", "")</f>
        <v/>
      </c>
      <c r="H57" s="4">
        <v>3</v>
      </c>
      <c r="J57" s="1" t="b">
        <v>0</v>
      </c>
      <c r="K57" s="1">
        <f t="shared" si="4"/>
        <v>0</v>
      </c>
    </row>
    <row r="58" spans="1:11" ht="15.75" x14ac:dyDescent="0.25">
      <c r="A58" s="90"/>
      <c r="B58" s="10"/>
      <c r="C58" s="102"/>
      <c r="D58" s="90"/>
      <c r="E58" s="90"/>
      <c r="F58" s="90"/>
      <c r="G58" s="90"/>
    </row>
    <row r="59" spans="1:11" x14ac:dyDescent="0.25">
      <c r="A59" s="90"/>
      <c r="B59" s="10" t="s">
        <v>35</v>
      </c>
      <c r="C59" s="90"/>
      <c r="D59" s="90"/>
      <c r="E59" s="90"/>
      <c r="F59" s="90"/>
      <c r="G59" s="90"/>
    </row>
    <row r="60" spans="1:11" x14ac:dyDescent="0.25">
      <c r="A60" s="47" t="str">
        <f>IF(((J60)*AND(NOT($J$53))),"FEHLER 1","")</f>
        <v/>
      </c>
      <c r="B60" s="90"/>
      <c r="C60" s="101" t="s">
        <v>123</v>
      </c>
      <c r="D60" s="90"/>
      <c r="E60" s="90"/>
      <c r="F60" s="90"/>
      <c r="G60" s="90"/>
      <c r="H60" s="4">
        <v>2</v>
      </c>
      <c r="J60" s="1" t="b">
        <v>0</v>
      </c>
      <c r="K60" s="1">
        <f t="shared" si="4"/>
        <v>0</v>
      </c>
    </row>
    <row r="61" spans="1:11" x14ac:dyDescent="0.25">
      <c r="A61" s="47" t="str">
        <f t="shared" ref="A61:A66" si="7">IF(((J61)*AND(NOT($J$53))),"FEHLER 1","")</f>
        <v/>
      </c>
      <c r="B61" s="90"/>
      <c r="C61" s="101" t="s">
        <v>155</v>
      </c>
      <c r="D61" s="90"/>
      <c r="E61" s="90"/>
      <c r="F61" s="90"/>
      <c r="G61" s="90"/>
      <c r="H61" s="4">
        <v>1</v>
      </c>
      <c r="J61" s="1" t="b">
        <v>0</v>
      </c>
      <c r="K61" s="1">
        <f t="shared" si="4"/>
        <v>0</v>
      </c>
    </row>
    <row r="62" spans="1:11" x14ac:dyDescent="0.25">
      <c r="A62" s="47" t="str">
        <f t="shared" si="7"/>
        <v/>
      </c>
      <c r="B62" s="90"/>
      <c r="C62" s="101" t="s">
        <v>124</v>
      </c>
      <c r="D62" s="90"/>
      <c r="E62" s="90"/>
      <c r="F62" s="90"/>
      <c r="G62" s="90"/>
      <c r="H62" s="4">
        <v>1</v>
      </c>
      <c r="J62" s="1" t="b">
        <v>0</v>
      </c>
      <c r="K62" s="1">
        <f t="shared" si="4"/>
        <v>0</v>
      </c>
    </row>
    <row r="63" spans="1:11" x14ac:dyDescent="0.25">
      <c r="A63" s="47" t="str">
        <f t="shared" si="7"/>
        <v/>
      </c>
      <c r="B63" s="90"/>
      <c r="C63" s="101" t="s">
        <v>125</v>
      </c>
      <c r="D63" s="90"/>
      <c r="E63" s="90"/>
      <c r="F63" s="90"/>
      <c r="G63" s="90"/>
      <c r="H63" s="4">
        <v>2</v>
      </c>
      <c r="J63" s="1" t="b">
        <v>0</v>
      </c>
      <c r="K63" s="1">
        <f t="shared" si="4"/>
        <v>0</v>
      </c>
    </row>
    <row r="64" spans="1:11" x14ac:dyDescent="0.25">
      <c r="A64" s="47" t="str">
        <f t="shared" si="7"/>
        <v/>
      </c>
      <c r="B64" s="90"/>
      <c r="C64" s="101" t="s">
        <v>126</v>
      </c>
      <c r="D64" s="90"/>
      <c r="E64" s="90"/>
      <c r="F64" s="90"/>
      <c r="G64" s="90"/>
      <c r="H64" s="4">
        <v>2</v>
      </c>
      <c r="J64" s="1" t="b">
        <v>0</v>
      </c>
      <c r="K64" s="1">
        <f t="shared" si="4"/>
        <v>0</v>
      </c>
    </row>
    <row r="65" spans="1:11" x14ac:dyDescent="0.25">
      <c r="A65" s="47"/>
      <c r="B65" s="10"/>
      <c r="C65" s="90"/>
      <c r="D65" s="90"/>
      <c r="E65" s="90"/>
      <c r="F65" s="90"/>
      <c r="G65" s="90"/>
    </row>
    <row r="66" spans="1:11" ht="46.5" customHeight="1" x14ac:dyDescent="0.25">
      <c r="A66" s="47" t="str">
        <f t="shared" si="7"/>
        <v/>
      </c>
      <c r="B66" s="90"/>
      <c r="C66" s="132" t="s">
        <v>156</v>
      </c>
      <c r="D66" s="135"/>
      <c r="E66" s="135"/>
      <c r="F66" s="135"/>
      <c r="G66" s="135"/>
      <c r="H66" s="4">
        <v>2</v>
      </c>
      <c r="J66" s="1" t="b">
        <v>0</v>
      </c>
      <c r="K66" s="1">
        <f t="shared" si="4"/>
        <v>0</v>
      </c>
    </row>
    <row r="67" spans="1:11" ht="15" customHeight="1" x14ac:dyDescent="0.25">
      <c r="A67" s="90"/>
      <c r="B67" s="90"/>
      <c r="C67" s="97"/>
      <c r="D67" s="99"/>
      <c r="E67" s="99"/>
      <c r="F67" s="99"/>
      <c r="G67" s="99"/>
    </row>
    <row r="68" spans="1:11" ht="45.75" customHeight="1" x14ac:dyDescent="0.25">
      <c r="A68" s="90"/>
      <c r="B68" s="129" t="s">
        <v>396</v>
      </c>
      <c r="C68" s="130"/>
      <c r="D68" s="130"/>
      <c r="E68" s="130"/>
      <c r="F68" s="130"/>
      <c r="G68" s="130"/>
      <c r="H68" s="4">
        <v>5</v>
      </c>
      <c r="J68" s="1" t="b">
        <v>0</v>
      </c>
      <c r="K68" s="1">
        <f t="shared" si="4"/>
        <v>0</v>
      </c>
    </row>
    <row r="69" spans="1:11" ht="31.5" customHeight="1" x14ac:dyDescent="0.25">
      <c r="A69" s="47" t="str">
        <f>IF(((J69)*AND(NOT($J$68))),"FEHLER 1","")</f>
        <v/>
      </c>
      <c r="B69" s="90"/>
      <c r="C69" s="141" t="s">
        <v>315</v>
      </c>
      <c r="D69" s="135"/>
      <c r="E69" s="135"/>
      <c r="F69" s="135"/>
      <c r="G69" s="135"/>
      <c r="H69" s="4">
        <v>2</v>
      </c>
      <c r="J69" s="1" t="b">
        <v>0</v>
      </c>
      <c r="K69" s="1">
        <f t="shared" si="4"/>
        <v>0</v>
      </c>
    </row>
    <row r="70" spans="1:11" ht="34.5" customHeight="1" x14ac:dyDescent="0.25">
      <c r="A70" s="47" t="str">
        <f t="shared" ref="A70:A71" si="8">IF(((J70)*AND(NOT($J$68))),"FEHLER 1","")</f>
        <v/>
      </c>
      <c r="B70" s="90"/>
      <c r="C70" s="141" t="s">
        <v>316</v>
      </c>
      <c r="D70" s="135"/>
      <c r="E70" s="135"/>
      <c r="F70" s="135"/>
      <c r="G70" s="135"/>
      <c r="H70" s="4">
        <v>1</v>
      </c>
      <c r="J70" s="1" t="b">
        <v>0</v>
      </c>
      <c r="K70" s="1">
        <f t="shared" si="4"/>
        <v>0</v>
      </c>
    </row>
    <row r="71" spans="1:11" ht="51" customHeight="1" x14ac:dyDescent="0.25">
      <c r="A71" s="47" t="str">
        <f t="shared" si="8"/>
        <v/>
      </c>
      <c r="B71" s="90"/>
      <c r="C71" s="141" t="s">
        <v>317</v>
      </c>
      <c r="D71" s="135"/>
      <c r="E71" s="135"/>
      <c r="F71" s="135"/>
      <c r="G71" s="135"/>
      <c r="H71" s="4">
        <v>4</v>
      </c>
      <c r="J71" s="1" t="b">
        <v>0</v>
      </c>
      <c r="K71" s="1">
        <f t="shared" si="4"/>
        <v>0</v>
      </c>
    </row>
    <row r="72" spans="1:11" ht="15" customHeight="1" x14ac:dyDescent="0.25">
      <c r="A72" s="90"/>
      <c r="B72" s="90"/>
      <c r="C72" s="103"/>
      <c r="D72" s="99"/>
      <c r="E72" s="99"/>
      <c r="F72" s="99"/>
      <c r="G72" s="99"/>
    </row>
    <row r="73" spans="1:11" ht="33" customHeight="1" x14ac:dyDescent="0.25">
      <c r="A73" s="90"/>
      <c r="B73" s="129" t="s">
        <v>318</v>
      </c>
      <c r="C73" s="130"/>
      <c r="D73" s="130"/>
      <c r="E73" s="130"/>
      <c r="F73" s="130"/>
      <c r="G73" s="130"/>
      <c r="H73" s="4">
        <v>2</v>
      </c>
      <c r="J73" s="1" t="b">
        <v>0</v>
      </c>
      <c r="K73" s="1">
        <f t="shared" si="4"/>
        <v>0</v>
      </c>
    </row>
    <row r="74" spans="1:11" ht="30.75" customHeight="1" x14ac:dyDescent="0.25">
      <c r="A74" s="47" t="str">
        <f>IF(((J74)*AND(NOT($J$73))),"FEHLER 1","")</f>
        <v/>
      </c>
      <c r="B74" s="83"/>
      <c r="C74" s="141" t="s">
        <v>157</v>
      </c>
      <c r="D74" s="135"/>
      <c r="E74" s="135"/>
      <c r="F74" s="135"/>
      <c r="G74" s="135"/>
      <c r="H74" s="4">
        <v>2</v>
      </c>
      <c r="J74" s="1" t="b">
        <v>0</v>
      </c>
      <c r="K74" s="1">
        <f t="shared" si="4"/>
        <v>0</v>
      </c>
    </row>
    <row r="75" spans="1:11" ht="39" customHeight="1" x14ac:dyDescent="0.25">
      <c r="A75" s="47" t="str">
        <f t="shared" ref="A75:A77" si="9">IF(((J75)*AND(NOT($J$73))),"FEHLER 1","")</f>
        <v/>
      </c>
      <c r="B75" s="84"/>
      <c r="C75" s="141" t="s">
        <v>158</v>
      </c>
      <c r="D75" s="135"/>
      <c r="E75" s="135"/>
      <c r="F75" s="135"/>
      <c r="G75" s="135"/>
      <c r="H75" s="4">
        <v>1</v>
      </c>
      <c r="J75" s="1" t="b">
        <v>0</v>
      </c>
      <c r="K75" s="1">
        <f t="shared" si="4"/>
        <v>0</v>
      </c>
    </row>
    <row r="76" spans="1:11" ht="45" customHeight="1" x14ac:dyDescent="0.25">
      <c r="A76" s="47" t="str">
        <f t="shared" si="9"/>
        <v/>
      </c>
      <c r="B76" s="83"/>
      <c r="C76" s="141" t="s">
        <v>159</v>
      </c>
      <c r="D76" s="135"/>
      <c r="E76" s="135"/>
      <c r="F76" s="135"/>
      <c r="G76" s="135"/>
      <c r="H76" s="4">
        <v>4</v>
      </c>
      <c r="J76" s="1" t="b">
        <v>0</v>
      </c>
      <c r="K76" s="1">
        <f t="shared" si="4"/>
        <v>0</v>
      </c>
    </row>
    <row r="77" spans="1:11" ht="33" customHeight="1" x14ac:dyDescent="0.25">
      <c r="A77" s="47" t="str">
        <f t="shared" si="9"/>
        <v/>
      </c>
      <c r="B77" s="90"/>
      <c r="C77" s="132" t="s">
        <v>160</v>
      </c>
      <c r="D77" s="135"/>
      <c r="E77" s="135"/>
      <c r="F77" s="135"/>
      <c r="G77" s="135"/>
      <c r="H77" s="4">
        <v>2</v>
      </c>
      <c r="J77" s="1" t="b">
        <v>0</v>
      </c>
      <c r="K77" s="1">
        <f t="shared" si="4"/>
        <v>0</v>
      </c>
    </row>
    <row r="78" spans="1:11" ht="15" customHeight="1" x14ac:dyDescent="0.25">
      <c r="A78" s="90"/>
      <c r="B78" s="90"/>
      <c r="C78" s="97"/>
      <c r="D78" s="99"/>
      <c r="E78" s="99"/>
      <c r="F78" s="99"/>
      <c r="G78" s="99"/>
    </row>
    <row r="79" spans="1:11" ht="36" customHeight="1" x14ac:dyDescent="0.25">
      <c r="A79" s="90"/>
      <c r="B79" s="132" t="s">
        <v>319</v>
      </c>
      <c r="C79" s="135"/>
      <c r="D79" s="135"/>
      <c r="E79" s="135"/>
      <c r="F79" s="135"/>
      <c r="G79" s="135"/>
      <c r="H79" s="4">
        <v>2</v>
      </c>
      <c r="J79" s="1" t="b">
        <v>0</v>
      </c>
      <c r="K79" s="1">
        <f t="shared" si="4"/>
        <v>0</v>
      </c>
    </row>
    <row r="80" spans="1:11" ht="15.75" customHeight="1" x14ac:dyDescent="0.25">
      <c r="A80" s="47" t="str">
        <f>IF(((J80)*AND(NOT($J$79))),"FEHLER 1","")</f>
        <v/>
      </c>
      <c r="B80" s="10"/>
      <c r="C80" s="100" t="s">
        <v>161</v>
      </c>
      <c r="D80" s="90"/>
      <c r="E80" s="90"/>
      <c r="F80" s="90"/>
      <c r="G80" s="90"/>
      <c r="H80" s="4">
        <v>1</v>
      </c>
      <c r="J80" s="1" t="b">
        <v>0</v>
      </c>
      <c r="K80" s="1">
        <f t="shared" si="4"/>
        <v>0</v>
      </c>
    </row>
    <row r="81" spans="1:11" ht="15.75" customHeight="1" x14ac:dyDescent="0.25">
      <c r="A81" s="47" t="str">
        <f t="shared" ref="A81:A84" si="10">IF(((J81)*AND(NOT($J$79))),"FEHLER 1","")</f>
        <v/>
      </c>
      <c r="B81" s="10"/>
      <c r="C81" s="100" t="s">
        <v>162</v>
      </c>
      <c r="D81" s="90"/>
      <c r="E81" s="90"/>
      <c r="F81" s="90"/>
      <c r="G81" s="90"/>
      <c r="H81" s="4">
        <v>1</v>
      </c>
      <c r="J81" s="1" t="b">
        <v>0</v>
      </c>
      <c r="K81" s="1">
        <f t="shared" si="4"/>
        <v>0</v>
      </c>
    </row>
    <row r="82" spans="1:11" ht="36" customHeight="1" x14ac:dyDescent="0.25">
      <c r="A82" s="47" t="str">
        <f t="shared" si="10"/>
        <v/>
      </c>
      <c r="B82" s="10"/>
      <c r="C82" s="132" t="s">
        <v>163</v>
      </c>
      <c r="D82" s="135"/>
      <c r="E82" s="135"/>
      <c r="F82" s="135"/>
      <c r="G82" s="135"/>
      <c r="H82" s="4">
        <v>1</v>
      </c>
      <c r="J82" s="1" t="b">
        <v>0</v>
      </c>
      <c r="K82" s="1">
        <f t="shared" si="4"/>
        <v>0</v>
      </c>
    </row>
    <row r="83" spans="1:11" ht="36" customHeight="1" x14ac:dyDescent="0.25">
      <c r="A83" s="47" t="str">
        <f t="shared" si="10"/>
        <v/>
      </c>
      <c r="B83" s="10"/>
      <c r="C83" s="132" t="s">
        <v>164</v>
      </c>
      <c r="D83" s="135"/>
      <c r="E83" s="135"/>
      <c r="F83" s="135"/>
      <c r="G83" s="135"/>
      <c r="H83" s="4">
        <v>1</v>
      </c>
      <c r="J83" s="1" t="b">
        <v>0</v>
      </c>
      <c r="K83" s="1">
        <f t="shared" si="4"/>
        <v>0</v>
      </c>
    </row>
    <row r="84" spans="1:11" ht="36" customHeight="1" x14ac:dyDescent="0.25">
      <c r="A84" s="47" t="str">
        <f t="shared" si="10"/>
        <v/>
      </c>
      <c r="B84" s="10"/>
      <c r="C84" s="132" t="s">
        <v>165</v>
      </c>
      <c r="D84" s="135"/>
      <c r="E84" s="135"/>
      <c r="F84" s="135"/>
      <c r="G84" s="135"/>
      <c r="H84" s="4">
        <v>2</v>
      </c>
      <c r="J84" s="1" t="b">
        <v>0</v>
      </c>
      <c r="K84" s="1">
        <f t="shared" si="4"/>
        <v>0</v>
      </c>
    </row>
    <row r="85" spans="1:11" ht="15" customHeight="1" x14ac:dyDescent="0.25">
      <c r="A85" s="90"/>
      <c r="B85" s="10"/>
      <c r="C85" s="97"/>
      <c r="D85" s="99"/>
      <c r="E85" s="99"/>
      <c r="F85" s="99"/>
      <c r="G85" s="99"/>
    </row>
    <row r="86" spans="1:11" ht="39" customHeight="1" x14ac:dyDescent="0.25">
      <c r="A86" s="90"/>
      <c r="B86" s="132" t="s">
        <v>320</v>
      </c>
      <c r="C86" s="135"/>
      <c r="D86" s="135"/>
      <c r="E86" s="135"/>
      <c r="F86" s="135"/>
      <c r="G86" s="135"/>
      <c r="H86" s="4">
        <v>2</v>
      </c>
      <c r="J86" s="1" t="b">
        <v>0</v>
      </c>
      <c r="K86" s="1">
        <f t="shared" si="4"/>
        <v>0</v>
      </c>
    </row>
    <row r="87" spans="1:11" ht="36" customHeight="1" x14ac:dyDescent="0.25">
      <c r="A87" s="47" t="str">
        <f>IF(((J87)*AND(NOT($J$86))),"FEHLER 1","")</f>
        <v/>
      </c>
      <c r="B87" s="90"/>
      <c r="C87" s="141" t="s">
        <v>321</v>
      </c>
      <c r="D87" s="135"/>
      <c r="E87" s="135"/>
      <c r="F87" s="135"/>
      <c r="G87" s="135"/>
      <c r="H87" s="4">
        <v>1</v>
      </c>
      <c r="J87" s="1" t="b">
        <v>0</v>
      </c>
      <c r="K87" s="1">
        <f t="shared" si="4"/>
        <v>0</v>
      </c>
    </row>
    <row r="88" spans="1:11" ht="36" customHeight="1" x14ac:dyDescent="0.25">
      <c r="A88" s="47" t="str">
        <f>IF(((J88)*AND(NOT($J$86))),"FEHLER 1","")</f>
        <v/>
      </c>
      <c r="B88" s="90"/>
      <c r="C88" s="141" t="s">
        <v>322</v>
      </c>
      <c r="D88" s="135"/>
      <c r="E88" s="135"/>
      <c r="F88" s="135"/>
      <c r="G88" s="135"/>
      <c r="H88" s="4">
        <v>1</v>
      </c>
      <c r="J88" s="1" t="b">
        <v>0</v>
      </c>
      <c r="K88" s="1">
        <f t="shared" si="4"/>
        <v>0</v>
      </c>
    </row>
    <row r="89" spans="1:11" ht="15" customHeight="1" x14ac:dyDescent="0.25">
      <c r="A89" s="90"/>
      <c r="B89" s="90"/>
      <c r="C89" s="103"/>
      <c r="D89" s="99"/>
      <c r="E89" s="99"/>
      <c r="F89" s="99"/>
      <c r="G89" s="99"/>
    </row>
    <row r="90" spans="1:11" s="36" customFormat="1" ht="45.75" customHeight="1" x14ac:dyDescent="0.25">
      <c r="A90" s="41"/>
      <c r="B90" s="116" t="s">
        <v>378</v>
      </c>
      <c r="C90" s="116"/>
      <c r="D90" s="116"/>
      <c r="E90" s="116"/>
      <c r="F90" s="116"/>
      <c r="G90" s="116"/>
      <c r="H90" s="38">
        <v>3</v>
      </c>
      <c r="J90" s="5" t="b">
        <v>0</v>
      </c>
      <c r="K90" s="1">
        <f t="shared" si="4"/>
        <v>0</v>
      </c>
    </row>
    <row r="91" spans="1:11" s="36" customFormat="1" ht="15" customHeight="1" x14ac:dyDescent="0.25">
      <c r="A91" s="47" t="str">
        <f>IF(((J91)*AND(NOT($J$90))),"FEHLER 1","")</f>
        <v/>
      </c>
      <c r="B91" s="41"/>
      <c r="C91" s="95" t="s">
        <v>379</v>
      </c>
      <c r="D91" s="96"/>
      <c r="E91" s="96"/>
      <c r="F91" s="96"/>
      <c r="G91" s="96"/>
      <c r="H91" s="38">
        <v>1</v>
      </c>
      <c r="J91" s="5" t="b">
        <v>0</v>
      </c>
      <c r="K91" s="1">
        <f t="shared" si="4"/>
        <v>0</v>
      </c>
    </row>
    <row r="92" spans="1:11" s="36" customFormat="1" ht="15" customHeight="1" x14ac:dyDescent="0.25">
      <c r="A92" s="47" t="str">
        <f t="shared" ref="A92:A93" si="11">IF(((J92)*AND(NOT($J$90))),"FEHLER 1","")</f>
        <v/>
      </c>
      <c r="B92" s="41"/>
      <c r="C92" s="95" t="s">
        <v>380</v>
      </c>
      <c r="D92" s="96"/>
      <c r="E92" s="96"/>
      <c r="F92" s="96"/>
      <c r="G92" s="96"/>
      <c r="H92" s="38">
        <v>1</v>
      </c>
      <c r="J92" s="5" t="b">
        <v>0</v>
      </c>
      <c r="K92" s="1">
        <f t="shared" si="4"/>
        <v>0</v>
      </c>
    </row>
    <row r="93" spans="1:11" s="36" customFormat="1" ht="15" customHeight="1" x14ac:dyDescent="0.25">
      <c r="A93" s="47" t="str">
        <f t="shared" si="11"/>
        <v/>
      </c>
      <c r="B93" s="41"/>
      <c r="C93" s="95" t="s">
        <v>258</v>
      </c>
      <c r="D93" s="96"/>
      <c r="E93" s="96"/>
      <c r="F93" s="96"/>
      <c r="G93" s="96"/>
      <c r="H93" s="38">
        <v>0</v>
      </c>
      <c r="J93" s="5" t="b">
        <v>0</v>
      </c>
      <c r="K93" s="1">
        <f t="shared" si="4"/>
        <v>0</v>
      </c>
    </row>
    <row r="94" spans="1:11" s="36" customFormat="1" ht="15" customHeight="1" x14ac:dyDescent="0.25">
      <c r="A94" s="41"/>
      <c r="B94" s="41"/>
      <c r="C94" s="85"/>
      <c r="D94" s="96"/>
      <c r="E94" s="96"/>
      <c r="F94" s="96"/>
      <c r="G94" s="96"/>
      <c r="H94" s="38"/>
      <c r="J94" s="5"/>
      <c r="K94" s="1"/>
    </row>
    <row r="95" spans="1:11" s="36" customFormat="1" ht="32.25" customHeight="1" x14ac:dyDescent="0.25">
      <c r="A95" s="41"/>
      <c r="B95" s="116" t="s">
        <v>399</v>
      </c>
      <c r="C95" s="116"/>
      <c r="D95" s="116"/>
      <c r="E95" s="116"/>
      <c r="F95" s="116"/>
      <c r="G95" s="116"/>
      <c r="H95" s="38"/>
      <c r="J95" s="5"/>
      <c r="K95" s="1"/>
    </row>
    <row r="96" spans="1:11" s="36" customFormat="1" ht="15" customHeight="1" x14ac:dyDescent="0.25">
      <c r="A96" s="41"/>
      <c r="B96" s="41"/>
      <c r="C96" s="123" t="s">
        <v>383</v>
      </c>
      <c r="D96" s="123"/>
      <c r="E96" s="96"/>
      <c r="F96" s="96"/>
      <c r="G96" s="96"/>
      <c r="H96" s="38">
        <v>2</v>
      </c>
      <c r="J96" s="5" t="b">
        <v>0</v>
      </c>
      <c r="K96" s="1">
        <f>IF(J96,H96,0)</f>
        <v>0</v>
      </c>
    </row>
    <row r="97" spans="1:11" s="36" customFormat="1" ht="15" customHeight="1" x14ac:dyDescent="0.25">
      <c r="A97" s="41"/>
      <c r="B97" s="41"/>
      <c r="C97" s="123" t="s">
        <v>384</v>
      </c>
      <c r="D97" s="123"/>
      <c r="E97" s="96"/>
      <c r="F97" s="96"/>
      <c r="G97" s="96"/>
      <c r="H97" s="38">
        <v>1</v>
      </c>
      <c r="J97" s="5" t="b">
        <v>0</v>
      </c>
      <c r="K97" s="1">
        <f t="shared" si="4"/>
        <v>0</v>
      </c>
    </row>
    <row r="98" spans="1:11" s="36" customFormat="1" ht="15" customHeight="1" x14ac:dyDescent="0.25">
      <c r="A98" s="41"/>
      <c r="B98" s="41"/>
      <c r="C98" s="123" t="s">
        <v>385</v>
      </c>
      <c r="D98" s="123"/>
      <c r="E98" s="96"/>
      <c r="F98" s="96"/>
      <c r="G98" s="96"/>
      <c r="H98" s="38">
        <v>1</v>
      </c>
      <c r="J98" s="5" t="b">
        <v>0</v>
      </c>
      <c r="K98" s="1">
        <f t="shared" si="4"/>
        <v>0</v>
      </c>
    </row>
    <row r="99" spans="1:11" s="36" customFormat="1" ht="15" customHeight="1" x14ac:dyDescent="0.25">
      <c r="A99" s="41"/>
      <c r="B99" s="41"/>
      <c r="C99" s="123" t="s">
        <v>386</v>
      </c>
      <c r="D99" s="123"/>
      <c r="E99" s="96"/>
      <c r="F99" s="96"/>
      <c r="G99" s="96"/>
      <c r="H99" s="38">
        <v>1</v>
      </c>
      <c r="J99" s="5" t="b">
        <v>0</v>
      </c>
      <c r="K99" s="1">
        <f t="shared" si="4"/>
        <v>0</v>
      </c>
    </row>
    <row r="100" spans="1:11" s="36" customFormat="1" ht="15" customHeight="1" x14ac:dyDescent="0.25">
      <c r="A100" s="41"/>
      <c r="B100" s="41"/>
      <c r="C100" s="123" t="s">
        <v>387</v>
      </c>
      <c r="D100" s="123"/>
      <c r="E100" s="96"/>
      <c r="F100" s="96"/>
      <c r="G100" s="96"/>
      <c r="H100" s="38">
        <v>1</v>
      </c>
      <c r="J100" s="5" t="b">
        <v>0</v>
      </c>
      <c r="K100" s="1">
        <f t="shared" si="4"/>
        <v>0</v>
      </c>
    </row>
    <row r="101" spans="1:11" s="36" customFormat="1" x14ac:dyDescent="0.25">
      <c r="A101" s="41"/>
      <c r="B101" s="41"/>
      <c r="C101" s="123" t="s">
        <v>268</v>
      </c>
      <c r="D101" s="123"/>
      <c r="E101" s="41"/>
      <c r="F101" s="41"/>
      <c r="G101" s="41"/>
      <c r="H101" s="38">
        <v>1</v>
      </c>
      <c r="J101" s="5" t="b">
        <v>0</v>
      </c>
      <c r="K101" s="1">
        <f t="shared" si="4"/>
        <v>0</v>
      </c>
    </row>
    <row r="102" spans="1:11" s="36" customFormat="1" x14ac:dyDescent="0.25">
      <c r="A102" s="41"/>
      <c r="B102" s="41"/>
      <c r="C102" s="95" t="s">
        <v>397</v>
      </c>
      <c r="D102" s="95"/>
      <c r="E102" s="41"/>
      <c r="F102" s="41"/>
      <c r="G102" s="41"/>
      <c r="H102" s="38">
        <v>1</v>
      </c>
      <c r="J102" s="5" t="b">
        <v>0</v>
      </c>
      <c r="K102" s="1">
        <f t="shared" si="4"/>
        <v>0</v>
      </c>
    </row>
    <row r="103" spans="1:11" s="36" customFormat="1" x14ac:dyDescent="0.25">
      <c r="A103" s="41"/>
      <c r="B103" s="41"/>
      <c r="C103" s="95" t="s">
        <v>398</v>
      </c>
      <c r="D103" s="95"/>
      <c r="E103" s="41"/>
      <c r="F103" s="41"/>
      <c r="G103" s="41"/>
      <c r="H103" s="38">
        <v>1</v>
      </c>
      <c r="J103" s="5" t="b">
        <v>0</v>
      </c>
      <c r="K103" s="1">
        <f t="shared" si="4"/>
        <v>0</v>
      </c>
    </row>
    <row r="104" spans="1:11" s="36" customFormat="1" x14ac:dyDescent="0.25">
      <c r="A104" s="41"/>
      <c r="B104" s="41"/>
      <c r="C104" s="41"/>
      <c r="D104" s="41"/>
      <c r="E104" s="41"/>
      <c r="F104" s="41"/>
      <c r="G104" s="41"/>
      <c r="H104" s="38"/>
      <c r="J104" s="5"/>
      <c r="K104" s="1"/>
    </row>
    <row r="105" spans="1:11" s="36" customFormat="1" ht="45" customHeight="1" x14ac:dyDescent="0.25">
      <c r="A105" s="41"/>
      <c r="B105" s="117" t="s">
        <v>391</v>
      </c>
      <c r="C105" s="117"/>
      <c r="D105" s="117"/>
      <c r="E105" s="117"/>
      <c r="F105" s="117"/>
      <c r="G105" s="117"/>
      <c r="H105" s="38">
        <v>5</v>
      </c>
      <c r="J105" s="5" t="b">
        <v>0</v>
      </c>
      <c r="K105" s="1">
        <f t="shared" si="4"/>
        <v>0</v>
      </c>
    </row>
    <row r="106" spans="1:11" s="36" customFormat="1" x14ac:dyDescent="0.25">
      <c r="A106" s="47" t="str">
        <f>IF(((J106)*AND(NOT($J$105))),"FEHLER 1","")</f>
        <v/>
      </c>
      <c r="B106" s="41"/>
      <c r="C106" s="41" t="s">
        <v>392</v>
      </c>
      <c r="D106" s="41"/>
      <c r="E106" s="41"/>
      <c r="F106" s="41"/>
      <c r="G106" s="76" t="str">
        <f xml:space="preserve"> IF(J106*AND(OR(J107, J108, J109)), "FEHLER 2", "")</f>
        <v/>
      </c>
      <c r="H106" s="38">
        <v>0</v>
      </c>
      <c r="J106" s="5" t="b">
        <v>0</v>
      </c>
      <c r="K106" s="1">
        <f t="shared" si="4"/>
        <v>0</v>
      </c>
    </row>
    <row r="107" spans="1:11" s="36" customFormat="1" x14ac:dyDescent="0.25">
      <c r="A107" s="47" t="str">
        <f t="shared" ref="A107:A109" si="12">IF(((J107)*AND(NOT($J$105))),"FEHLER 1","")</f>
        <v/>
      </c>
      <c r="B107" s="41"/>
      <c r="C107" s="41" t="s">
        <v>393</v>
      </c>
      <c r="D107" s="41"/>
      <c r="E107" s="41"/>
      <c r="F107" s="41"/>
      <c r="G107" s="76" t="str">
        <f xml:space="preserve"> IF(J107*AND(OR(J108, J109, J106)), "FEHLER 2", "")</f>
        <v/>
      </c>
      <c r="H107" s="38">
        <v>1</v>
      </c>
      <c r="J107" s="5" t="b">
        <v>0</v>
      </c>
      <c r="K107" s="1">
        <f t="shared" si="4"/>
        <v>0</v>
      </c>
    </row>
    <row r="108" spans="1:11" s="36" customFormat="1" x14ac:dyDescent="0.25">
      <c r="A108" s="47" t="str">
        <f t="shared" si="12"/>
        <v/>
      </c>
      <c r="B108" s="41"/>
      <c r="C108" s="41" t="s">
        <v>394</v>
      </c>
      <c r="D108" s="41"/>
      <c r="E108" s="41"/>
      <c r="F108" s="41"/>
      <c r="G108" s="76" t="str">
        <f xml:space="preserve"> IF(J108*AND(OR(J109, J106, J107)), "FEHLER 2", "")</f>
        <v/>
      </c>
      <c r="H108" s="38">
        <v>2</v>
      </c>
      <c r="J108" s="5" t="b">
        <v>0</v>
      </c>
      <c r="K108" s="1">
        <f t="shared" si="4"/>
        <v>0</v>
      </c>
    </row>
    <row r="109" spans="1:11" s="36" customFormat="1" x14ac:dyDescent="0.25">
      <c r="A109" s="47" t="str">
        <f t="shared" si="12"/>
        <v/>
      </c>
      <c r="B109" s="41"/>
      <c r="C109" s="41" t="s">
        <v>395</v>
      </c>
      <c r="D109" s="41"/>
      <c r="E109" s="41"/>
      <c r="F109" s="41"/>
      <c r="G109" s="76" t="str">
        <f xml:space="preserve"> IF(J109*AND(OR(J106, J107, J108)), "FEHLER 2", "")</f>
        <v/>
      </c>
      <c r="H109" s="38">
        <v>3</v>
      </c>
      <c r="J109" s="5" t="b">
        <v>0</v>
      </c>
      <c r="K109" s="1">
        <f t="shared" si="4"/>
        <v>0</v>
      </c>
    </row>
    <row r="110" spans="1:11" s="36" customFormat="1" x14ac:dyDescent="0.25">
      <c r="A110" s="41"/>
      <c r="B110" s="41"/>
      <c r="C110" s="41"/>
      <c r="D110" s="41"/>
      <c r="E110" s="41"/>
      <c r="F110" s="41"/>
      <c r="G110" s="41"/>
      <c r="H110" s="38"/>
      <c r="J110" s="5"/>
      <c r="K110" s="1"/>
    </row>
    <row r="111" spans="1:11" s="36" customFormat="1" ht="15.75" x14ac:dyDescent="0.25">
      <c r="A111" s="41"/>
      <c r="B111" s="120" t="s">
        <v>213</v>
      </c>
      <c r="C111" s="121"/>
      <c r="D111" s="121"/>
      <c r="E111" s="121"/>
      <c r="F111" s="121"/>
      <c r="G111" s="121"/>
      <c r="H111" s="38">
        <v>5</v>
      </c>
      <c r="J111" s="5" t="b">
        <v>0</v>
      </c>
      <c r="K111" s="1">
        <f t="shared" si="4"/>
        <v>0</v>
      </c>
    </row>
    <row r="112" spans="1:11" s="36" customFormat="1" ht="30.75" customHeight="1" x14ac:dyDescent="0.25">
      <c r="A112" s="47" t="str">
        <f>IF(((J112)*AND(NOT($J$111))),"FEHLER 1","")</f>
        <v/>
      </c>
      <c r="B112" s="41"/>
      <c r="C112" s="120" t="s">
        <v>214</v>
      </c>
      <c r="D112" s="121"/>
      <c r="E112" s="121"/>
      <c r="F112" s="121"/>
      <c r="G112" s="121"/>
      <c r="H112" s="38">
        <v>2</v>
      </c>
      <c r="J112" s="5" t="b">
        <v>0</v>
      </c>
      <c r="K112" s="1">
        <f t="shared" ref="K112:K132" si="13">IF(J112,H112,0)</f>
        <v>0</v>
      </c>
    </row>
    <row r="113" spans="1:11" s="36" customFormat="1" ht="30.75" customHeight="1" x14ac:dyDescent="0.25">
      <c r="A113" s="47" t="str">
        <f t="shared" ref="A113:A130" si="14">IF(((J113)*AND(NOT($J$111))),"FEHLER 1","")</f>
        <v/>
      </c>
      <c r="B113" s="41"/>
      <c r="C113" s="123" t="s">
        <v>215</v>
      </c>
      <c r="D113" s="124"/>
      <c r="E113" s="124"/>
      <c r="F113" s="124"/>
      <c r="G113" s="124"/>
      <c r="H113" s="38">
        <v>0</v>
      </c>
      <c r="J113" s="5" t="b">
        <v>0</v>
      </c>
      <c r="K113" s="1">
        <f t="shared" si="13"/>
        <v>0</v>
      </c>
    </row>
    <row r="114" spans="1:11" s="36" customFormat="1" ht="30" customHeight="1" x14ac:dyDescent="0.25">
      <c r="A114" s="47" t="str">
        <f t="shared" si="14"/>
        <v/>
      </c>
      <c r="B114" s="41"/>
      <c r="C114" s="123" t="s">
        <v>216</v>
      </c>
      <c r="D114" s="124"/>
      <c r="E114" s="124"/>
      <c r="F114" s="124"/>
      <c r="G114" s="124"/>
      <c r="H114" s="38">
        <v>2</v>
      </c>
      <c r="J114" s="5" t="b">
        <v>0</v>
      </c>
      <c r="K114" s="1">
        <f t="shared" si="13"/>
        <v>0</v>
      </c>
    </row>
    <row r="115" spans="1:11" s="36" customFormat="1" ht="30" customHeight="1" x14ac:dyDescent="0.25">
      <c r="A115" s="47" t="str">
        <f t="shared" si="14"/>
        <v/>
      </c>
      <c r="B115" s="41"/>
      <c r="C115" s="120" t="s">
        <v>217</v>
      </c>
      <c r="D115" s="121"/>
      <c r="E115" s="121"/>
      <c r="F115" s="121"/>
      <c r="G115" s="121"/>
      <c r="H115" s="38">
        <v>1</v>
      </c>
      <c r="J115" s="5" t="b">
        <v>0</v>
      </c>
      <c r="K115" s="1">
        <f t="shared" si="13"/>
        <v>0</v>
      </c>
    </row>
    <row r="116" spans="1:11" s="36" customFormat="1" ht="30" customHeight="1" x14ac:dyDescent="0.25">
      <c r="A116" s="47" t="str">
        <f t="shared" si="14"/>
        <v/>
      </c>
      <c r="B116" s="41"/>
      <c r="C116" s="123" t="s">
        <v>218</v>
      </c>
      <c r="D116" s="124"/>
      <c r="E116" s="124"/>
      <c r="F116" s="124"/>
      <c r="G116" s="124"/>
      <c r="H116" s="38">
        <v>3</v>
      </c>
      <c r="J116" s="5" t="b">
        <v>0</v>
      </c>
      <c r="K116" s="1">
        <f t="shared" si="13"/>
        <v>0</v>
      </c>
    </row>
    <row r="117" spans="1:11" s="36" customFormat="1" ht="31.5" customHeight="1" x14ac:dyDescent="0.25">
      <c r="A117" s="41"/>
      <c r="B117" s="41"/>
      <c r="C117" s="50" t="s">
        <v>545</v>
      </c>
      <c r="D117" s="41"/>
      <c r="E117" s="41"/>
      <c r="F117" s="41"/>
      <c r="G117" s="41"/>
      <c r="H117" s="38"/>
      <c r="J117" s="5"/>
      <c r="K117" s="1"/>
    </row>
    <row r="118" spans="1:11" s="36" customFormat="1" ht="21" customHeight="1" x14ac:dyDescent="0.25">
      <c r="A118" s="47" t="str">
        <f t="shared" si="14"/>
        <v/>
      </c>
      <c r="B118" s="47"/>
      <c r="C118" s="41"/>
      <c r="D118" s="104" t="s">
        <v>219</v>
      </c>
      <c r="E118" s="41"/>
      <c r="F118" s="41"/>
      <c r="G118" s="41"/>
      <c r="H118" s="38">
        <v>1</v>
      </c>
      <c r="J118" s="5" t="b">
        <v>0</v>
      </c>
      <c r="K118" s="1">
        <f t="shared" si="13"/>
        <v>0</v>
      </c>
    </row>
    <row r="119" spans="1:11" s="36" customFormat="1" ht="30" customHeight="1" x14ac:dyDescent="0.25">
      <c r="A119" s="47" t="str">
        <f t="shared" si="14"/>
        <v/>
      </c>
      <c r="B119" s="41"/>
      <c r="C119" s="41"/>
      <c r="D119" s="123" t="s">
        <v>220</v>
      </c>
      <c r="E119" s="124"/>
      <c r="F119" s="124"/>
      <c r="G119" s="124"/>
      <c r="H119" s="38">
        <v>2</v>
      </c>
      <c r="J119" s="5" t="b">
        <v>0</v>
      </c>
      <c r="K119" s="1">
        <f t="shared" si="13"/>
        <v>0</v>
      </c>
    </row>
    <row r="120" spans="1:11" s="36" customFormat="1" ht="45" customHeight="1" x14ac:dyDescent="0.25">
      <c r="A120" s="47" t="str">
        <f t="shared" si="14"/>
        <v/>
      </c>
      <c r="B120" s="41"/>
      <c r="C120" s="123" t="s">
        <v>221</v>
      </c>
      <c r="D120" s="124"/>
      <c r="E120" s="124"/>
      <c r="F120" s="124"/>
      <c r="G120" s="124"/>
      <c r="H120" s="38">
        <v>5</v>
      </c>
      <c r="J120" s="5" t="b">
        <v>0</v>
      </c>
      <c r="K120" s="1">
        <f t="shared" si="13"/>
        <v>0</v>
      </c>
    </row>
    <row r="121" spans="1:11" s="36" customFormat="1" ht="30" customHeight="1" x14ac:dyDescent="0.25">
      <c r="A121" s="47" t="str">
        <f t="shared" si="14"/>
        <v/>
      </c>
      <c r="B121" s="41"/>
      <c r="C121" s="123" t="s">
        <v>222</v>
      </c>
      <c r="D121" s="124"/>
      <c r="E121" s="124"/>
      <c r="F121" s="124"/>
      <c r="G121" s="124"/>
      <c r="H121" s="38">
        <v>2</v>
      </c>
      <c r="J121" s="5" t="b">
        <v>0</v>
      </c>
      <c r="K121" s="1">
        <f t="shared" si="13"/>
        <v>0</v>
      </c>
    </row>
    <row r="122" spans="1:11" s="36" customFormat="1" ht="30" customHeight="1" x14ac:dyDescent="0.25">
      <c r="A122" s="47" t="str">
        <f t="shared" si="14"/>
        <v/>
      </c>
      <c r="B122" s="41"/>
      <c r="C122" s="123" t="s">
        <v>223</v>
      </c>
      <c r="D122" s="124"/>
      <c r="E122" s="124"/>
      <c r="F122" s="124"/>
      <c r="G122" s="124"/>
      <c r="H122" s="38">
        <v>3</v>
      </c>
      <c r="J122" s="5" t="b">
        <v>0</v>
      </c>
      <c r="K122" s="1">
        <f t="shared" si="13"/>
        <v>0</v>
      </c>
    </row>
    <row r="123" spans="1:11" s="36" customFormat="1" ht="48" customHeight="1" x14ac:dyDescent="0.25">
      <c r="A123" s="47" t="str">
        <f t="shared" si="14"/>
        <v/>
      </c>
      <c r="B123" s="41"/>
      <c r="C123" s="123" t="s">
        <v>429</v>
      </c>
      <c r="D123" s="124"/>
      <c r="E123" s="124"/>
      <c r="F123" s="124"/>
      <c r="G123" s="124"/>
      <c r="H123" s="38">
        <v>5</v>
      </c>
      <c r="J123" s="5" t="b">
        <v>0</v>
      </c>
      <c r="K123" s="1">
        <f t="shared" si="13"/>
        <v>0</v>
      </c>
    </row>
    <row r="124" spans="1:11" s="36" customFormat="1" ht="30" customHeight="1" x14ac:dyDescent="0.25">
      <c r="A124" s="47" t="str">
        <f t="shared" si="14"/>
        <v/>
      </c>
      <c r="B124" s="41"/>
      <c r="C124" s="120" t="s">
        <v>224</v>
      </c>
      <c r="D124" s="121"/>
      <c r="E124" s="121"/>
      <c r="F124" s="121"/>
      <c r="G124" s="121"/>
      <c r="H124" s="38">
        <v>3</v>
      </c>
      <c r="J124" s="5" t="b">
        <v>0</v>
      </c>
      <c r="K124" s="1">
        <f t="shared" si="13"/>
        <v>0</v>
      </c>
    </row>
    <row r="125" spans="1:11" s="36" customFormat="1" ht="18.75" customHeight="1" x14ac:dyDescent="0.25">
      <c r="A125" s="47" t="str">
        <f t="shared" si="14"/>
        <v/>
      </c>
      <c r="B125" s="47" t="str">
        <f>IF(((J125)*AND(NOT($J$124))),"FEHLER 1","")</f>
        <v/>
      </c>
      <c r="C125" s="41"/>
      <c r="D125" s="50" t="s">
        <v>225</v>
      </c>
      <c r="E125" s="41"/>
      <c r="F125" s="41"/>
      <c r="G125" s="41"/>
      <c r="H125" s="38">
        <v>1</v>
      </c>
      <c r="J125" s="5" t="b">
        <v>0</v>
      </c>
      <c r="K125" s="1">
        <f t="shared" si="13"/>
        <v>0</v>
      </c>
    </row>
    <row r="126" spans="1:11" s="36" customFormat="1" ht="30" customHeight="1" x14ac:dyDescent="0.25">
      <c r="A126" s="47" t="str">
        <f t="shared" si="14"/>
        <v/>
      </c>
      <c r="B126" s="47" t="str">
        <f t="shared" ref="B126:B130" si="15">IF(((J126)*AND(NOT($J$124))),"FEHLER 1","")</f>
        <v/>
      </c>
      <c r="C126" s="41"/>
      <c r="D126" s="120" t="s">
        <v>226</v>
      </c>
      <c r="E126" s="121"/>
      <c r="F126" s="121"/>
      <c r="G126" s="121"/>
      <c r="H126" s="38">
        <v>1</v>
      </c>
      <c r="J126" s="5" t="b">
        <v>0</v>
      </c>
      <c r="K126" s="1">
        <f t="shared" si="13"/>
        <v>0</v>
      </c>
    </row>
    <row r="127" spans="1:11" s="36" customFormat="1" x14ac:dyDescent="0.25">
      <c r="A127" s="47" t="str">
        <f t="shared" si="14"/>
        <v/>
      </c>
      <c r="B127" s="47" t="str">
        <f t="shared" si="15"/>
        <v/>
      </c>
      <c r="C127" s="41"/>
      <c r="D127" s="50" t="s">
        <v>227</v>
      </c>
      <c r="E127" s="41"/>
      <c r="F127" s="41"/>
      <c r="G127" s="41"/>
      <c r="H127" s="38">
        <v>0</v>
      </c>
      <c r="J127" s="5" t="b">
        <v>0</v>
      </c>
      <c r="K127" s="1">
        <f t="shared" si="13"/>
        <v>0</v>
      </c>
    </row>
    <row r="128" spans="1:11" s="36" customFormat="1" ht="15.75" x14ac:dyDescent="0.25">
      <c r="A128" s="47"/>
      <c r="B128" s="47"/>
      <c r="C128" s="41"/>
      <c r="D128" s="65"/>
      <c r="E128" s="41"/>
      <c r="F128" s="41"/>
      <c r="G128" s="41"/>
      <c r="H128" s="38"/>
      <c r="J128" s="5"/>
      <c r="K128" s="1">
        <f t="shared" si="13"/>
        <v>0</v>
      </c>
    </row>
    <row r="129" spans="1:11" s="36" customFormat="1" ht="45" customHeight="1" x14ac:dyDescent="0.25">
      <c r="A129" s="47" t="str">
        <f t="shared" si="14"/>
        <v/>
      </c>
      <c r="B129" s="47" t="str">
        <f t="shared" si="15"/>
        <v/>
      </c>
      <c r="C129" s="41"/>
      <c r="D129" s="123" t="s">
        <v>228</v>
      </c>
      <c r="E129" s="124"/>
      <c r="F129" s="124"/>
      <c r="G129" s="124"/>
      <c r="H129" s="38">
        <v>0</v>
      </c>
      <c r="J129" s="5" t="b">
        <v>0</v>
      </c>
      <c r="K129" s="1">
        <f t="shared" si="13"/>
        <v>0</v>
      </c>
    </row>
    <row r="130" spans="1:11" s="36" customFormat="1" ht="45" customHeight="1" x14ac:dyDescent="0.25">
      <c r="A130" s="47" t="str">
        <f t="shared" si="14"/>
        <v/>
      </c>
      <c r="B130" s="47" t="str">
        <f t="shared" si="15"/>
        <v/>
      </c>
      <c r="C130" s="41"/>
      <c r="D130" s="123" t="s">
        <v>229</v>
      </c>
      <c r="E130" s="124"/>
      <c r="F130" s="124"/>
      <c r="G130" s="124"/>
      <c r="H130" s="38">
        <v>2</v>
      </c>
      <c r="J130" s="5" t="b">
        <v>0</v>
      </c>
      <c r="K130" s="1">
        <f t="shared" si="13"/>
        <v>0</v>
      </c>
    </row>
    <row r="131" spans="1:11" s="36" customFormat="1" x14ac:dyDescent="0.25">
      <c r="A131" s="41"/>
      <c r="B131" s="41"/>
      <c r="C131" s="41"/>
      <c r="D131" s="41"/>
      <c r="E131" s="41"/>
      <c r="F131" s="41"/>
      <c r="G131" s="41"/>
      <c r="H131" s="38"/>
      <c r="J131" s="5"/>
      <c r="K131" s="1">
        <f t="shared" si="13"/>
        <v>0</v>
      </c>
    </row>
    <row r="132" spans="1:11" s="36" customFormat="1" ht="30.75" customHeight="1" x14ac:dyDescent="0.25">
      <c r="A132" s="41"/>
      <c r="B132" s="117" t="s">
        <v>432</v>
      </c>
      <c r="C132" s="117"/>
      <c r="D132" s="117"/>
      <c r="E132" s="117"/>
      <c r="F132" s="117"/>
      <c r="G132" s="117"/>
      <c r="H132" s="38">
        <v>3</v>
      </c>
      <c r="J132" s="5" t="b">
        <v>0</v>
      </c>
      <c r="K132" s="1">
        <f t="shared" si="13"/>
        <v>0</v>
      </c>
    </row>
    <row r="133" spans="1:11" x14ac:dyDescent="0.25">
      <c r="A133" s="90"/>
      <c r="B133" s="90"/>
      <c r="C133" s="90"/>
      <c r="D133" s="90"/>
      <c r="E133" s="90"/>
      <c r="F133" s="90"/>
      <c r="G133" s="90"/>
    </row>
    <row r="134" spans="1:11" x14ac:dyDescent="0.25">
      <c r="J134" s="4" t="s">
        <v>537</v>
      </c>
      <c r="K134" s="1">
        <f>SUM(K5:K132)</f>
        <v>0</v>
      </c>
    </row>
  </sheetData>
  <sheetProtection password="FC0A" sheet="1" objects="1" scenarios="1" selectLockedCells="1"/>
  <mergeCells count="61">
    <mergeCell ref="C84:G84"/>
    <mergeCell ref="C77:G77"/>
    <mergeCell ref="B132:G132"/>
    <mergeCell ref="C99:D99"/>
    <mergeCell ref="C100:D100"/>
    <mergeCell ref="C101:D101"/>
    <mergeCell ref="B105:G105"/>
    <mergeCell ref="B111:G111"/>
    <mergeCell ref="C112:G112"/>
    <mergeCell ref="C113:G113"/>
    <mergeCell ref="C114:G114"/>
    <mergeCell ref="C115:G115"/>
    <mergeCell ref="C116:G116"/>
    <mergeCell ref="D119:G119"/>
    <mergeCell ref="C87:G87"/>
    <mergeCell ref="B1:E1"/>
    <mergeCell ref="F1:G1"/>
    <mergeCell ref="C2:D2"/>
    <mergeCell ref="F2:G2"/>
    <mergeCell ref="F3:G3"/>
    <mergeCell ref="C8:F8"/>
    <mergeCell ref="C9:F9"/>
    <mergeCell ref="C14:F14"/>
    <mergeCell ref="C15:F15"/>
    <mergeCell ref="B43:G43"/>
    <mergeCell ref="B39:G39"/>
    <mergeCell ref="B45:G45"/>
    <mergeCell ref="B21:G21"/>
    <mergeCell ref="D28:F28"/>
    <mergeCell ref="B31:G31"/>
    <mergeCell ref="C37:G37"/>
    <mergeCell ref="B86:G86"/>
    <mergeCell ref="B47:G47"/>
    <mergeCell ref="B48:G48"/>
    <mergeCell ref="B53:G53"/>
    <mergeCell ref="C66:G66"/>
    <mergeCell ref="B68:G68"/>
    <mergeCell ref="C69:G69"/>
    <mergeCell ref="C70:G70"/>
    <mergeCell ref="C71:G71"/>
    <mergeCell ref="B73:G73"/>
    <mergeCell ref="C74:G74"/>
    <mergeCell ref="C75:G75"/>
    <mergeCell ref="C76:G76"/>
    <mergeCell ref="B79:G79"/>
    <mergeCell ref="C82:G82"/>
    <mergeCell ref="C83:G83"/>
    <mergeCell ref="C124:G124"/>
    <mergeCell ref="D126:G126"/>
    <mergeCell ref="D129:G129"/>
    <mergeCell ref="D130:G130"/>
    <mergeCell ref="C88:G88"/>
    <mergeCell ref="B90:G90"/>
    <mergeCell ref="B95:G95"/>
    <mergeCell ref="C96:D96"/>
    <mergeCell ref="C97:D97"/>
    <mergeCell ref="C98:D98"/>
    <mergeCell ref="C121:G121"/>
    <mergeCell ref="C122:G122"/>
    <mergeCell ref="C123:G123"/>
    <mergeCell ref="C120:G120"/>
  </mergeCells>
  <pageMargins left="0.7" right="0.7" top="0.78740157499999996" bottom="0.78740157499999996" header="0.3" footer="0.3"/>
  <pageSetup paperSize="9" orientation="portrait" r:id="rId1"/>
  <headerFooter>
    <oddHeader>&amp;C&amp;"-,Fett"&amp;12Deutscher Telematik Preis 2018</oddHead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46</xdr:row>
                    <xdr:rowOff>47625</xdr:rowOff>
                  </from>
                  <to>
                    <xdr:col>0</xdr:col>
                    <xdr:colOff>533400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47</xdr:row>
                    <xdr:rowOff>47625</xdr:rowOff>
                  </from>
                  <to>
                    <xdr:col>0</xdr:col>
                    <xdr:colOff>523875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47</xdr:row>
                    <xdr:rowOff>476250</xdr:rowOff>
                  </from>
                  <to>
                    <xdr:col>1</xdr:col>
                    <xdr:colOff>838200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49</xdr:row>
                    <xdr:rowOff>0</xdr:rowOff>
                  </from>
                  <to>
                    <xdr:col>1</xdr:col>
                    <xdr:colOff>838200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50</xdr:row>
                    <xdr:rowOff>0</xdr:rowOff>
                  </from>
                  <to>
                    <xdr:col>1</xdr:col>
                    <xdr:colOff>838200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51</xdr:row>
                    <xdr:rowOff>9525</xdr:rowOff>
                  </from>
                  <to>
                    <xdr:col>1</xdr:col>
                    <xdr:colOff>838200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52</xdr:row>
                    <xdr:rowOff>28575</xdr:rowOff>
                  </from>
                  <to>
                    <xdr:col>0</xdr:col>
                    <xdr:colOff>533400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54</xdr:row>
                    <xdr:rowOff>0</xdr:rowOff>
                  </from>
                  <to>
                    <xdr:col>2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55</xdr:row>
                    <xdr:rowOff>0</xdr:rowOff>
                  </from>
                  <to>
                    <xdr:col>2</xdr:col>
                    <xdr:colOff>9525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55</xdr:row>
                    <xdr:rowOff>180975</xdr:rowOff>
                  </from>
                  <to>
                    <xdr:col>2</xdr:col>
                    <xdr:colOff>9525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58</xdr:row>
                    <xdr:rowOff>171450</xdr:rowOff>
                  </from>
                  <to>
                    <xdr:col>1</xdr:col>
                    <xdr:colOff>838200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59</xdr:row>
                    <xdr:rowOff>180975</xdr:rowOff>
                  </from>
                  <to>
                    <xdr:col>1</xdr:col>
                    <xdr:colOff>838200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61</xdr:row>
                    <xdr:rowOff>0</xdr:rowOff>
                  </from>
                  <to>
                    <xdr:col>1</xdr:col>
                    <xdr:colOff>838200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62</xdr:row>
                    <xdr:rowOff>0</xdr:rowOff>
                  </from>
                  <to>
                    <xdr:col>1</xdr:col>
                    <xdr:colOff>838200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63</xdr:row>
                    <xdr:rowOff>0</xdr:rowOff>
                  </from>
                  <to>
                    <xdr:col>1</xdr:col>
                    <xdr:colOff>838200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65</xdr:row>
                    <xdr:rowOff>0</xdr:rowOff>
                  </from>
                  <to>
                    <xdr:col>1</xdr:col>
                    <xdr:colOff>838200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38100</xdr:rowOff>
                  </from>
                  <to>
                    <xdr:col>0</xdr:col>
                    <xdr:colOff>533400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68</xdr:row>
                    <xdr:rowOff>9525</xdr:rowOff>
                  </from>
                  <to>
                    <xdr:col>1</xdr:col>
                    <xdr:colOff>838200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69</xdr:row>
                    <xdr:rowOff>85725</xdr:rowOff>
                  </from>
                  <to>
                    <xdr:col>1</xdr:col>
                    <xdr:colOff>838200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70</xdr:row>
                    <xdr:rowOff>76200</xdr:rowOff>
                  </from>
                  <to>
                    <xdr:col>1</xdr:col>
                    <xdr:colOff>838200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72</xdr:row>
                    <xdr:rowOff>19050</xdr:rowOff>
                  </from>
                  <to>
                    <xdr:col>0</xdr:col>
                    <xdr:colOff>523875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73</xdr:row>
                    <xdr:rowOff>38100</xdr:rowOff>
                  </from>
                  <to>
                    <xdr:col>1</xdr:col>
                    <xdr:colOff>838200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74</xdr:row>
                    <xdr:rowOff>104775</xdr:rowOff>
                  </from>
                  <to>
                    <xdr:col>1</xdr:col>
                    <xdr:colOff>838200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75</xdr:row>
                    <xdr:rowOff>47625</xdr:rowOff>
                  </from>
                  <to>
                    <xdr:col>1</xdr:col>
                    <xdr:colOff>838200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76</xdr:row>
                    <xdr:rowOff>47625</xdr:rowOff>
                  </from>
                  <to>
                    <xdr:col>1</xdr:col>
                    <xdr:colOff>838200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78</xdr:row>
                    <xdr:rowOff>47625</xdr:rowOff>
                  </from>
                  <to>
                    <xdr:col>0</xdr:col>
                    <xdr:colOff>533400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78</xdr:row>
                    <xdr:rowOff>447675</xdr:rowOff>
                  </from>
                  <to>
                    <xdr:col>1</xdr:col>
                    <xdr:colOff>838200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79</xdr:row>
                    <xdr:rowOff>190500</xdr:rowOff>
                  </from>
                  <to>
                    <xdr:col>1</xdr:col>
                    <xdr:colOff>838200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81</xdr:row>
                    <xdr:rowOff>57150</xdr:rowOff>
                  </from>
                  <to>
                    <xdr:col>1</xdr:col>
                    <xdr:colOff>838200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82</xdr:row>
                    <xdr:rowOff>38100</xdr:rowOff>
                  </from>
                  <to>
                    <xdr:col>1</xdr:col>
                    <xdr:colOff>838200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83</xdr:row>
                    <xdr:rowOff>38100</xdr:rowOff>
                  </from>
                  <to>
                    <xdr:col>1</xdr:col>
                    <xdr:colOff>838200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85</xdr:row>
                    <xdr:rowOff>66675</xdr:rowOff>
                  </from>
                  <to>
                    <xdr:col>0</xdr:col>
                    <xdr:colOff>533400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86</xdr:row>
                    <xdr:rowOff>28575</xdr:rowOff>
                  </from>
                  <to>
                    <xdr:col>1</xdr:col>
                    <xdr:colOff>838200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87</xdr:row>
                    <xdr:rowOff>28575</xdr:rowOff>
                  </from>
                  <to>
                    <xdr:col>1</xdr:col>
                    <xdr:colOff>838200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4</xdr:row>
                    <xdr:rowOff>276225</xdr:rowOff>
                  </from>
                  <to>
                    <xdr:col>1</xdr:col>
                    <xdr:colOff>790575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5</xdr:row>
                    <xdr:rowOff>171450</xdr:rowOff>
                  </from>
                  <to>
                    <xdr:col>1</xdr:col>
                    <xdr:colOff>790575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7</xdr:row>
                    <xdr:rowOff>19050</xdr:rowOff>
                  </from>
                  <to>
                    <xdr:col>1</xdr:col>
                    <xdr:colOff>790575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</xdr:row>
                    <xdr:rowOff>28575</xdr:rowOff>
                  </from>
                  <to>
                    <xdr:col>1</xdr:col>
                    <xdr:colOff>790575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10</xdr:row>
                    <xdr:rowOff>247650</xdr:rowOff>
                  </from>
                  <to>
                    <xdr:col>1</xdr:col>
                    <xdr:colOff>790575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11</xdr:row>
                    <xdr:rowOff>180975</xdr:rowOff>
                  </from>
                  <to>
                    <xdr:col>1</xdr:col>
                    <xdr:colOff>790575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13</xdr:row>
                    <xdr:rowOff>19050</xdr:rowOff>
                  </from>
                  <to>
                    <xdr:col>1</xdr:col>
                    <xdr:colOff>781050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14</xdr:row>
                    <xdr:rowOff>9525</xdr:rowOff>
                  </from>
                  <to>
                    <xdr:col>1</xdr:col>
                    <xdr:colOff>790575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16</xdr:row>
                    <xdr:rowOff>152400</xdr:rowOff>
                  </from>
                  <to>
                    <xdr:col>1</xdr:col>
                    <xdr:colOff>790575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17</xdr:row>
                    <xdr:rowOff>171450</xdr:rowOff>
                  </from>
                  <to>
                    <xdr:col>1</xdr:col>
                    <xdr:colOff>790575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20</xdr:row>
                    <xdr:rowOff>276225</xdr:rowOff>
                  </from>
                  <to>
                    <xdr:col>1</xdr:col>
                    <xdr:colOff>790575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21</xdr:row>
                    <xdr:rowOff>171450</xdr:rowOff>
                  </from>
                  <to>
                    <xdr:col>1</xdr:col>
                    <xdr:colOff>790575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22</xdr:row>
                    <xdr:rowOff>180975</xdr:rowOff>
                  </from>
                  <to>
                    <xdr:col>1</xdr:col>
                    <xdr:colOff>790575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25</xdr:row>
                    <xdr:rowOff>180975</xdr:rowOff>
                  </from>
                  <to>
                    <xdr:col>2</xdr:col>
                    <xdr:colOff>809625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27</xdr:row>
                    <xdr:rowOff>38100</xdr:rowOff>
                  </from>
                  <to>
                    <xdr:col>2</xdr:col>
                    <xdr:colOff>809625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371475</xdr:rowOff>
                  </from>
                  <to>
                    <xdr:col>1</xdr:col>
                    <xdr:colOff>819150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30</xdr:row>
                    <xdr:rowOff>304800</xdr:rowOff>
                  </from>
                  <to>
                    <xdr:col>1</xdr:col>
                    <xdr:colOff>819150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31</xdr:row>
                    <xdr:rowOff>180975</xdr:rowOff>
                  </from>
                  <to>
                    <xdr:col>1</xdr:col>
                    <xdr:colOff>809625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32</xdr:row>
                    <xdr:rowOff>171450</xdr:rowOff>
                  </from>
                  <to>
                    <xdr:col>1</xdr:col>
                    <xdr:colOff>819150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38</xdr:row>
                    <xdr:rowOff>333375</xdr:rowOff>
                  </from>
                  <to>
                    <xdr:col>1</xdr:col>
                    <xdr:colOff>800100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33</xdr:row>
                    <xdr:rowOff>180975</xdr:rowOff>
                  </from>
                  <to>
                    <xdr:col>1</xdr:col>
                    <xdr:colOff>819150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34</xdr:row>
                    <xdr:rowOff>171450</xdr:rowOff>
                  </from>
                  <to>
                    <xdr:col>1</xdr:col>
                    <xdr:colOff>819150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36</xdr:row>
                    <xdr:rowOff>9525</xdr:rowOff>
                  </from>
                  <to>
                    <xdr:col>1</xdr:col>
                    <xdr:colOff>819150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40</xdr:row>
                    <xdr:rowOff>0</xdr:rowOff>
                  </from>
                  <to>
                    <xdr:col>1</xdr:col>
                    <xdr:colOff>800100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locked="0" defaultSize="0" autoFill="0" autoLine="0" autoPict="0">
                <anchor moveWithCells="1">
                  <from>
                    <xdr:col>0</xdr:col>
                    <xdr:colOff>342900</xdr:colOff>
                    <xdr:row>38</xdr:row>
                    <xdr:rowOff>0</xdr:rowOff>
                  </from>
                  <to>
                    <xdr:col>0</xdr:col>
                    <xdr:colOff>561975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locked="0" defaultSize="0" autoFill="0" autoLine="0" autoPict="0">
                <anchor moveWithCells="1">
                  <from>
                    <xdr:col>0</xdr:col>
                    <xdr:colOff>342900</xdr:colOff>
                    <xdr:row>30</xdr:row>
                    <xdr:rowOff>47625</xdr:rowOff>
                  </from>
                  <to>
                    <xdr:col>0</xdr:col>
                    <xdr:colOff>561975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locked="0" defaultSize="0" autoFill="0" autoLine="0" autoPict="0">
                <anchor moveWithCells="1">
                  <from>
                    <xdr:col>0</xdr:col>
                    <xdr:colOff>333375</xdr:colOff>
                    <xdr:row>20</xdr:row>
                    <xdr:rowOff>38100</xdr:rowOff>
                  </from>
                  <to>
                    <xdr:col>0</xdr:col>
                    <xdr:colOff>552450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41</xdr:row>
                    <xdr:rowOff>171450</xdr:rowOff>
                  </from>
                  <to>
                    <xdr:col>0</xdr:col>
                    <xdr:colOff>542925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44</xdr:row>
                    <xdr:rowOff>9525</xdr:rowOff>
                  </from>
                  <to>
                    <xdr:col>0</xdr:col>
                    <xdr:colOff>542925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locked="0" defaultSize="0" autoFill="0" autoLine="0" autoPict="0">
                <anchor moveWithCells="1">
                  <from>
                    <xdr:col>0</xdr:col>
                    <xdr:colOff>333375</xdr:colOff>
                    <xdr:row>89</xdr:row>
                    <xdr:rowOff>9525</xdr:rowOff>
                  </from>
                  <to>
                    <xdr:col>0</xdr:col>
                    <xdr:colOff>552450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89</xdr:row>
                    <xdr:rowOff>552450</xdr:rowOff>
                  </from>
                  <to>
                    <xdr:col>1</xdr:col>
                    <xdr:colOff>809625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90</xdr:row>
                    <xdr:rowOff>180975</xdr:rowOff>
                  </from>
                  <to>
                    <xdr:col>1</xdr:col>
                    <xdr:colOff>809625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91</xdr:row>
                    <xdr:rowOff>171450</xdr:rowOff>
                  </from>
                  <to>
                    <xdr:col>1</xdr:col>
                    <xdr:colOff>809625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1" name="Check Box 69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94</xdr:row>
                    <xdr:rowOff>400050</xdr:rowOff>
                  </from>
                  <to>
                    <xdr:col>1</xdr:col>
                    <xdr:colOff>809625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2" name="Check Box 7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96</xdr:row>
                    <xdr:rowOff>0</xdr:rowOff>
                  </from>
                  <to>
                    <xdr:col>1</xdr:col>
                    <xdr:colOff>800100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3" name="Check Box 71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97</xdr:row>
                    <xdr:rowOff>0</xdr:rowOff>
                  </from>
                  <to>
                    <xdr:col>1</xdr:col>
                    <xdr:colOff>800100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4" name="Check Box 72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97</xdr:row>
                    <xdr:rowOff>171450</xdr:rowOff>
                  </from>
                  <to>
                    <xdr:col>1</xdr:col>
                    <xdr:colOff>800100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5" name="Check Box 73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98</xdr:row>
                    <xdr:rowOff>180975</xdr:rowOff>
                  </from>
                  <to>
                    <xdr:col>1</xdr:col>
                    <xdr:colOff>800100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6" name="Check Box 7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99</xdr:row>
                    <xdr:rowOff>180975</xdr:rowOff>
                  </from>
                  <to>
                    <xdr:col>1</xdr:col>
                    <xdr:colOff>800100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7" name="Check Box 75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101</xdr:row>
                    <xdr:rowOff>0</xdr:rowOff>
                  </from>
                  <to>
                    <xdr:col>1</xdr:col>
                    <xdr:colOff>800100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8" name="Check Box 7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101</xdr:row>
                    <xdr:rowOff>180975</xdr:rowOff>
                  </from>
                  <to>
                    <xdr:col>1</xdr:col>
                    <xdr:colOff>809625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79" name="Check Box 77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104</xdr:row>
                    <xdr:rowOff>19050</xdr:rowOff>
                  </from>
                  <to>
                    <xdr:col>0</xdr:col>
                    <xdr:colOff>542925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0" name="Check Box 7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104</xdr:row>
                    <xdr:rowOff>561975</xdr:rowOff>
                  </from>
                  <to>
                    <xdr:col>1</xdr:col>
                    <xdr:colOff>800100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1" name="Check Box 7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106</xdr:row>
                    <xdr:rowOff>0</xdr:rowOff>
                  </from>
                  <to>
                    <xdr:col>1</xdr:col>
                    <xdr:colOff>800100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2" name="Check Box 8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107</xdr:row>
                    <xdr:rowOff>0</xdr:rowOff>
                  </from>
                  <to>
                    <xdr:col>1</xdr:col>
                    <xdr:colOff>800100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3" name="Check Box 81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107</xdr:row>
                    <xdr:rowOff>180975</xdr:rowOff>
                  </from>
                  <to>
                    <xdr:col>1</xdr:col>
                    <xdr:colOff>800100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4" name="Check Box 82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109</xdr:row>
                    <xdr:rowOff>180975</xdr:rowOff>
                  </from>
                  <to>
                    <xdr:col>0</xdr:col>
                    <xdr:colOff>542925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5" name="Check Box 83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111</xdr:row>
                    <xdr:rowOff>19050</xdr:rowOff>
                  </from>
                  <to>
                    <xdr:col>1</xdr:col>
                    <xdr:colOff>819150</xdr:colOff>
                    <xdr:row>111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6" name="Check Box 84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112</xdr:row>
                    <xdr:rowOff>19050</xdr:rowOff>
                  </from>
                  <to>
                    <xdr:col>1</xdr:col>
                    <xdr:colOff>819150</xdr:colOff>
                    <xdr:row>112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7" name="Check Box 85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113</xdr:row>
                    <xdr:rowOff>19050</xdr:rowOff>
                  </from>
                  <to>
                    <xdr:col>1</xdr:col>
                    <xdr:colOff>809625</xdr:colOff>
                    <xdr:row>113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8" name="Check Box 86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114</xdr:row>
                    <xdr:rowOff>85725</xdr:rowOff>
                  </from>
                  <to>
                    <xdr:col>1</xdr:col>
                    <xdr:colOff>809625</xdr:colOff>
                    <xdr:row>114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89" name="Check Box 87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115</xdr:row>
                    <xdr:rowOff>19050</xdr:rowOff>
                  </from>
                  <to>
                    <xdr:col>1</xdr:col>
                    <xdr:colOff>809625</xdr:colOff>
                    <xdr:row>115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0" name="Check Box 88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117</xdr:row>
                    <xdr:rowOff>28575</xdr:rowOff>
                  </from>
                  <to>
                    <xdr:col>2</xdr:col>
                    <xdr:colOff>809625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1" name="Check Box 89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118</xdr:row>
                    <xdr:rowOff>9525</xdr:rowOff>
                  </from>
                  <to>
                    <xdr:col>2</xdr:col>
                    <xdr:colOff>809625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2" name="Check Box 9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119</xdr:row>
                    <xdr:rowOff>28575</xdr:rowOff>
                  </from>
                  <to>
                    <xdr:col>1</xdr:col>
                    <xdr:colOff>800100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3" name="Check Box 91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120</xdr:row>
                    <xdr:rowOff>9525</xdr:rowOff>
                  </from>
                  <to>
                    <xdr:col>1</xdr:col>
                    <xdr:colOff>809625</xdr:colOff>
                    <xdr:row>120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4" name="Check Box 92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121</xdr:row>
                    <xdr:rowOff>19050</xdr:rowOff>
                  </from>
                  <to>
                    <xdr:col>1</xdr:col>
                    <xdr:colOff>809625</xdr:colOff>
                    <xdr:row>121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5" name="Check Box 93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122</xdr:row>
                    <xdr:rowOff>38100</xdr:rowOff>
                  </from>
                  <to>
                    <xdr:col>1</xdr:col>
                    <xdr:colOff>809625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6" name="Check Box 94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123</xdr:row>
                    <xdr:rowOff>28575</xdr:rowOff>
                  </from>
                  <to>
                    <xdr:col>1</xdr:col>
                    <xdr:colOff>800100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7" name="Check Box 95">
              <controlPr locked="0" defaultSize="0" autoFill="0" autoLine="0" autoPict="0">
                <anchor moveWithCells="1">
                  <from>
                    <xdr:col>2</xdr:col>
                    <xdr:colOff>600075</xdr:colOff>
                    <xdr:row>124</xdr:row>
                    <xdr:rowOff>9525</xdr:rowOff>
                  </from>
                  <to>
                    <xdr:col>2</xdr:col>
                    <xdr:colOff>819150</xdr:colOff>
                    <xdr:row>124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8" name="Check Box 96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125</xdr:row>
                    <xdr:rowOff>38100</xdr:rowOff>
                  </from>
                  <to>
                    <xdr:col>2</xdr:col>
                    <xdr:colOff>809625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99" name="Check Box 97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125</xdr:row>
                    <xdr:rowOff>361950</xdr:rowOff>
                  </from>
                  <to>
                    <xdr:col>2</xdr:col>
                    <xdr:colOff>809625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0" name="Check Box 98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128</xdr:row>
                    <xdr:rowOff>28575</xdr:rowOff>
                  </from>
                  <to>
                    <xdr:col>2</xdr:col>
                    <xdr:colOff>809625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1" name="Check Box 99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129</xdr:row>
                    <xdr:rowOff>47625</xdr:rowOff>
                  </from>
                  <to>
                    <xdr:col>2</xdr:col>
                    <xdr:colOff>809625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2" name="Check Box 100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131</xdr:row>
                    <xdr:rowOff>19050</xdr:rowOff>
                  </from>
                  <to>
                    <xdr:col>0</xdr:col>
                    <xdr:colOff>542925</xdr:colOff>
                    <xdr:row>131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86"/>
  <sheetViews>
    <sheetView topLeftCell="A31" zoomScaleNormal="100" workbookViewId="0">
      <selection activeCell="M10" sqref="M10"/>
    </sheetView>
  </sheetViews>
  <sheetFormatPr baseColWidth="10" defaultRowHeight="15" x14ac:dyDescent="0.25"/>
  <cols>
    <col min="1" max="1" width="8.7109375" style="19" customWidth="1"/>
    <col min="2" max="6" width="12.7109375" style="19" customWidth="1"/>
    <col min="7" max="7" width="17.7109375" style="19" customWidth="1"/>
    <col min="8" max="8" width="18.5703125" style="4" hidden="1" customWidth="1"/>
    <col min="9" max="9" width="2.42578125" style="34" hidden="1" customWidth="1"/>
    <col min="10" max="11" width="0" style="1" hidden="1" customWidth="1"/>
    <col min="12" max="16384" width="11.42578125" style="19"/>
  </cols>
  <sheetData>
    <row r="1" spans="1:11" ht="39" customHeight="1" x14ac:dyDescent="0.25">
      <c r="A1" s="18"/>
      <c r="B1" s="144" t="s">
        <v>407</v>
      </c>
      <c r="C1" s="144"/>
      <c r="D1" s="144"/>
      <c r="E1" s="144"/>
      <c r="F1" s="138"/>
      <c r="G1" s="138"/>
      <c r="H1" s="33" t="s">
        <v>7</v>
      </c>
    </row>
    <row r="2" spans="1:11" ht="39" customHeight="1" x14ac:dyDescent="0.25">
      <c r="A2" s="18"/>
      <c r="B2" s="8" t="s">
        <v>63</v>
      </c>
      <c r="C2" s="114">
        <f>Stammdaten!$C$7</f>
        <v>0</v>
      </c>
      <c r="D2" s="115"/>
      <c r="E2" s="10" t="s">
        <v>64</v>
      </c>
      <c r="F2" s="114">
        <f>Stammdaten!$C$19</f>
        <v>0</v>
      </c>
      <c r="G2" s="115"/>
      <c r="H2" s="33"/>
    </row>
    <row r="3" spans="1:11" ht="39" customHeight="1" x14ac:dyDescent="0.25">
      <c r="A3" s="18"/>
      <c r="B3" s="11"/>
      <c r="C3" s="12"/>
      <c r="D3" s="13"/>
      <c r="E3" s="8" t="s">
        <v>65</v>
      </c>
      <c r="F3" s="114">
        <f>Stammdaten!$C$24</f>
        <v>0</v>
      </c>
      <c r="G3" s="114"/>
      <c r="H3" s="33"/>
    </row>
    <row r="4" spans="1:11" ht="27.75" customHeight="1" x14ac:dyDescent="0.25">
      <c r="A4" s="18"/>
      <c r="B4" s="48" t="s">
        <v>166</v>
      </c>
      <c r="C4" s="18"/>
      <c r="D4" s="18"/>
      <c r="E4" s="18"/>
      <c r="F4" s="18"/>
      <c r="G4" s="18"/>
      <c r="H4" s="4">
        <v>4</v>
      </c>
      <c r="J4" s="1" t="b">
        <v>0</v>
      </c>
      <c r="K4" s="1">
        <f>IF(J4,H4,0)</f>
        <v>0</v>
      </c>
    </row>
    <row r="5" spans="1:11" ht="36" customHeight="1" x14ac:dyDescent="0.25">
      <c r="A5" s="47" t="str">
        <f>IF(((J5)*AND(NOT($J$4))),"FEHLER 1","")</f>
        <v/>
      </c>
      <c r="B5" s="18"/>
      <c r="C5" s="129" t="s">
        <v>167</v>
      </c>
      <c r="D5" s="130"/>
      <c r="E5" s="130"/>
      <c r="F5" s="130"/>
      <c r="G5" s="130"/>
      <c r="H5" s="4">
        <v>2</v>
      </c>
      <c r="J5" s="1" t="b">
        <v>0</v>
      </c>
      <c r="K5" s="1">
        <f t="shared" ref="K5:K68" si="0">IF(J5,H5,0)</f>
        <v>0</v>
      </c>
    </row>
    <row r="6" spans="1:11" ht="39" customHeight="1" x14ac:dyDescent="0.25">
      <c r="A6" s="47" t="str">
        <f t="shared" ref="A6:A7" si="1">IF(((J6)*AND(NOT($J$4))),"FEHLER 1","")</f>
        <v/>
      </c>
      <c r="B6" s="18"/>
      <c r="C6" s="129" t="s">
        <v>168</v>
      </c>
      <c r="D6" s="130"/>
      <c r="E6" s="130"/>
      <c r="F6" s="130"/>
      <c r="G6" s="130"/>
      <c r="H6" s="4">
        <v>0</v>
      </c>
      <c r="J6" s="1" t="b">
        <v>0</v>
      </c>
      <c r="K6" s="1">
        <f t="shared" si="0"/>
        <v>0</v>
      </c>
    </row>
    <row r="7" spans="1:11" ht="36" customHeight="1" x14ac:dyDescent="0.25">
      <c r="A7" s="47" t="str">
        <f t="shared" si="1"/>
        <v/>
      </c>
      <c r="B7" s="18"/>
      <c r="C7" s="132" t="s">
        <v>169</v>
      </c>
      <c r="D7" s="135"/>
      <c r="E7" s="135"/>
      <c r="F7" s="135"/>
      <c r="G7" s="135"/>
      <c r="H7" s="4">
        <v>1</v>
      </c>
      <c r="J7" s="1" t="b">
        <v>0</v>
      </c>
      <c r="K7" s="1">
        <f t="shared" si="0"/>
        <v>0</v>
      </c>
    </row>
    <row r="8" spans="1:11" ht="39" customHeight="1" x14ac:dyDescent="0.25">
      <c r="A8" s="18"/>
      <c r="B8" s="132" t="s">
        <v>170</v>
      </c>
      <c r="C8" s="135"/>
      <c r="D8" s="135"/>
      <c r="E8" s="135"/>
      <c r="F8" s="135"/>
      <c r="G8" s="135"/>
      <c r="H8" s="4">
        <v>2</v>
      </c>
      <c r="J8" s="1" t="b">
        <v>0</v>
      </c>
      <c r="K8" s="1">
        <f t="shared" si="0"/>
        <v>0</v>
      </c>
    </row>
    <row r="9" spans="1:11" s="36" customFormat="1" ht="39.75" customHeight="1" x14ac:dyDescent="0.25">
      <c r="A9" s="41"/>
      <c r="B9" s="123" t="s">
        <v>408</v>
      </c>
      <c r="C9" s="123"/>
      <c r="D9" s="123"/>
      <c r="E9" s="123"/>
      <c r="F9" s="123"/>
      <c r="G9" s="123"/>
      <c r="H9" s="38">
        <v>5</v>
      </c>
      <c r="J9" s="5" t="b">
        <v>0</v>
      </c>
      <c r="K9" s="5">
        <f t="shared" si="0"/>
        <v>0</v>
      </c>
    </row>
    <row r="10" spans="1:11" ht="39" customHeight="1" x14ac:dyDescent="0.25">
      <c r="A10" s="18"/>
      <c r="B10" s="129" t="s">
        <v>171</v>
      </c>
      <c r="C10" s="130"/>
      <c r="D10" s="130"/>
      <c r="E10" s="130"/>
      <c r="F10" s="130"/>
      <c r="G10" s="130"/>
      <c r="H10" s="4">
        <v>3</v>
      </c>
      <c r="J10" s="1" t="b">
        <v>0</v>
      </c>
      <c r="K10" s="1">
        <f t="shared" si="0"/>
        <v>0</v>
      </c>
    </row>
    <row r="11" spans="1:11" ht="36" customHeight="1" x14ac:dyDescent="0.25">
      <c r="A11" s="47" t="str">
        <f>IF(((J11)*AND(NOT($J$10))),"FEHLER 1","")</f>
        <v/>
      </c>
      <c r="B11" s="18"/>
      <c r="C11" s="129" t="s">
        <v>167</v>
      </c>
      <c r="D11" s="130"/>
      <c r="E11" s="130"/>
      <c r="F11" s="130"/>
      <c r="G11" s="130"/>
      <c r="H11" s="4">
        <v>2</v>
      </c>
      <c r="J11" s="1" t="b">
        <v>0</v>
      </c>
      <c r="K11" s="1">
        <f t="shared" si="0"/>
        <v>0</v>
      </c>
    </row>
    <row r="12" spans="1:11" ht="36" customHeight="1" x14ac:dyDescent="0.25">
      <c r="A12" s="47" t="str">
        <f>IF(((J12)*AND(NOT($J$10))),"FEHLER 1","")</f>
        <v/>
      </c>
      <c r="B12" s="18"/>
      <c r="C12" s="129" t="s">
        <v>172</v>
      </c>
      <c r="D12" s="130"/>
      <c r="E12" s="130"/>
      <c r="F12" s="130"/>
      <c r="G12" s="130"/>
      <c r="H12" s="4">
        <v>0</v>
      </c>
      <c r="J12" s="1" t="b">
        <v>0</v>
      </c>
      <c r="K12" s="1">
        <f t="shared" si="0"/>
        <v>0</v>
      </c>
    </row>
    <row r="13" spans="1:11" ht="39" customHeight="1" x14ac:dyDescent="0.25">
      <c r="A13" s="18"/>
      <c r="B13" s="129" t="s">
        <v>173</v>
      </c>
      <c r="C13" s="130"/>
      <c r="D13" s="130"/>
      <c r="E13" s="130"/>
      <c r="F13" s="130"/>
      <c r="G13" s="130"/>
      <c r="H13" s="4">
        <v>2</v>
      </c>
      <c r="J13" s="1" t="b">
        <v>0</v>
      </c>
      <c r="K13" s="1">
        <f t="shared" si="0"/>
        <v>0</v>
      </c>
    </row>
    <row r="14" spans="1:11" s="36" customFormat="1" ht="32.25" customHeight="1" x14ac:dyDescent="0.25">
      <c r="A14" s="41"/>
      <c r="B14" s="123" t="s">
        <v>409</v>
      </c>
      <c r="C14" s="123"/>
      <c r="D14" s="123"/>
      <c r="E14" s="123"/>
      <c r="F14" s="123"/>
      <c r="G14" s="123"/>
      <c r="H14" s="38">
        <v>4</v>
      </c>
      <c r="J14" s="5" t="b">
        <v>0</v>
      </c>
      <c r="K14" s="1">
        <f t="shared" si="0"/>
        <v>0</v>
      </c>
    </row>
    <row r="15" spans="1:11" s="36" customFormat="1" ht="15" customHeight="1" x14ac:dyDescent="0.25">
      <c r="A15" s="47" t="str">
        <f>IF(((J15)*AND(NOT($J$14))),"FEHLER 1","")</f>
        <v/>
      </c>
      <c r="B15" s="57"/>
      <c r="C15" s="57" t="s">
        <v>411</v>
      </c>
      <c r="D15" s="57"/>
      <c r="E15" s="57"/>
      <c r="F15" s="57"/>
      <c r="G15" s="46" t="str">
        <f xml:space="preserve"> IF(J15*AND(OR(J16, J17)), "FEHLER 2", "")</f>
        <v/>
      </c>
      <c r="H15" s="38">
        <v>0</v>
      </c>
      <c r="J15" s="5" t="b">
        <v>0</v>
      </c>
      <c r="K15" s="1">
        <f t="shared" si="0"/>
        <v>0</v>
      </c>
    </row>
    <row r="16" spans="1:11" s="36" customFormat="1" ht="15" customHeight="1" x14ac:dyDescent="0.25">
      <c r="A16" s="47" t="str">
        <f>IF(((J16)*AND(NOT($J$14))),"FEHLER 1","")</f>
        <v/>
      </c>
      <c r="B16" s="57"/>
      <c r="C16" s="57" t="s">
        <v>410</v>
      </c>
      <c r="D16" s="57"/>
      <c r="E16" s="57"/>
      <c r="F16" s="57"/>
      <c r="G16" s="46" t="str">
        <f xml:space="preserve"> IF(J16*AND(OR(J17, J15)), "FEHLER 2", "")</f>
        <v/>
      </c>
      <c r="H16" s="38">
        <v>1</v>
      </c>
      <c r="J16" s="5" t="b">
        <v>0</v>
      </c>
      <c r="K16" s="1">
        <f t="shared" si="0"/>
        <v>0</v>
      </c>
    </row>
    <row r="17" spans="1:11" s="36" customFormat="1" ht="15" customHeight="1" x14ac:dyDescent="0.25">
      <c r="A17" s="47" t="str">
        <f>IF(((J17)*AND(NOT($J$14))),"FEHLER 1","")</f>
        <v/>
      </c>
      <c r="B17" s="57"/>
      <c r="C17" s="123" t="s">
        <v>412</v>
      </c>
      <c r="D17" s="123"/>
      <c r="E17" s="57"/>
      <c r="F17" s="57"/>
      <c r="G17" s="46" t="str">
        <f xml:space="preserve"> IF(J17*AND(OR(J15, J16)), "FEHLER 2", "")</f>
        <v/>
      </c>
      <c r="H17" s="38">
        <v>2</v>
      </c>
      <c r="J17" s="5" t="b">
        <v>0</v>
      </c>
      <c r="K17" s="1">
        <f t="shared" si="0"/>
        <v>0</v>
      </c>
    </row>
    <row r="18" spans="1:11" ht="39" customHeight="1" x14ac:dyDescent="0.25">
      <c r="A18" s="18"/>
      <c r="B18" s="129" t="s">
        <v>174</v>
      </c>
      <c r="C18" s="130"/>
      <c r="D18" s="130"/>
      <c r="E18" s="130"/>
      <c r="F18" s="130"/>
      <c r="G18" s="130"/>
      <c r="H18" s="4">
        <v>2</v>
      </c>
      <c r="J18" s="1" t="b">
        <v>0</v>
      </c>
      <c r="K18" s="1">
        <f t="shared" si="0"/>
        <v>0</v>
      </c>
    </row>
    <row r="19" spans="1:11" x14ac:dyDescent="0.25">
      <c r="A19" s="47" t="str">
        <f>IF(((J19)*AND(NOT($J$18))),"FEHLER 1","")</f>
        <v/>
      </c>
      <c r="B19" s="18"/>
      <c r="C19" s="48" t="s">
        <v>175</v>
      </c>
      <c r="D19" s="18"/>
      <c r="E19" s="18"/>
      <c r="F19" s="18"/>
      <c r="G19" s="18"/>
      <c r="H19" s="4">
        <v>0</v>
      </c>
      <c r="J19" s="1" t="b">
        <v>0</v>
      </c>
      <c r="K19" s="1">
        <f t="shared" si="0"/>
        <v>0</v>
      </c>
    </row>
    <row r="20" spans="1:11" x14ac:dyDescent="0.25">
      <c r="A20" s="47" t="str">
        <f>IF(((J20)*AND(NOT($J$18))),"FEHLER 1","")</f>
        <v/>
      </c>
      <c r="B20" s="18"/>
      <c r="C20" s="48" t="s">
        <v>149</v>
      </c>
      <c r="D20" s="18"/>
      <c r="E20" s="18"/>
      <c r="F20" s="18"/>
      <c r="G20" s="18"/>
      <c r="H20" s="4">
        <v>1</v>
      </c>
      <c r="J20" s="1" t="b">
        <v>0</v>
      </c>
      <c r="K20" s="1">
        <f t="shared" si="0"/>
        <v>0</v>
      </c>
    </row>
    <row r="21" spans="1:11" x14ac:dyDescent="0.25">
      <c r="A21" s="47" t="str">
        <f>IF(((J21)*AND(NOT($J$18))),"FEHLER 1","")</f>
        <v/>
      </c>
      <c r="B21" s="18"/>
      <c r="C21" s="48" t="s">
        <v>176</v>
      </c>
      <c r="D21" s="18"/>
      <c r="E21" s="18"/>
      <c r="F21" s="18"/>
      <c r="G21" s="18"/>
      <c r="H21" s="4">
        <v>3</v>
      </c>
      <c r="J21" s="1" t="b">
        <v>0</v>
      </c>
      <c r="K21" s="1">
        <f t="shared" si="0"/>
        <v>0</v>
      </c>
    </row>
    <row r="22" spans="1:11" ht="48" customHeight="1" x14ac:dyDescent="0.25">
      <c r="A22" s="18"/>
      <c r="B22" s="129" t="s">
        <v>177</v>
      </c>
      <c r="C22" s="130"/>
      <c r="D22" s="130"/>
      <c r="E22" s="130"/>
      <c r="F22" s="130"/>
      <c r="G22" s="130"/>
      <c r="H22" s="4">
        <v>3</v>
      </c>
      <c r="J22" s="1" t="b">
        <v>0</v>
      </c>
      <c r="K22" s="1">
        <f t="shared" si="0"/>
        <v>0</v>
      </c>
    </row>
    <row r="23" spans="1:11" x14ac:dyDescent="0.25">
      <c r="A23" s="47" t="str">
        <f>IF(((J23)*AND(NOT($J$22))),"FEHLER 1","")</f>
        <v/>
      </c>
      <c r="B23" s="18"/>
      <c r="C23" s="48" t="s">
        <v>178</v>
      </c>
      <c r="D23" s="18"/>
      <c r="E23" s="18"/>
      <c r="F23" s="18"/>
      <c r="G23" s="18"/>
      <c r="H23" s="4">
        <v>0</v>
      </c>
      <c r="J23" s="1" t="b">
        <v>0</v>
      </c>
      <c r="K23" s="1">
        <f t="shared" si="0"/>
        <v>0</v>
      </c>
    </row>
    <row r="24" spans="1:11" x14ac:dyDescent="0.25">
      <c r="A24" s="47" t="str">
        <f t="shared" ref="A24:A25" si="2">IF(((J24)*AND(NOT($J$22))),"FEHLER 1","")</f>
        <v/>
      </c>
      <c r="B24" s="18"/>
      <c r="C24" s="48" t="s">
        <v>179</v>
      </c>
      <c r="D24" s="18"/>
      <c r="E24" s="18"/>
      <c r="F24" s="18"/>
      <c r="G24" s="18"/>
      <c r="H24" s="4">
        <v>1</v>
      </c>
      <c r="J24" s="1" t="b">
        <v>0</v>
      </c>
      <c r="K24" s="1">
        <f t="shared" si="0"/>
        <v>0</v>
      </c>
    </row>
    <row r="25" spans="1:11" ht="36" customHeight="1" x14ac:dyDescent="0.25">
      <c r="A25" s="47" t="str">
        <f t="shared" si="2"/>
        <v/>
      </c>
      <c r="B25" s="18"/>
      <c r="C25" s="129" t="s">
        <v>180</v>
      </c>
      <c r="D25" s="130"/>
      <c r="E25" s="130"/>
      <c r="F25" s="130"/>
      <c r="G25" s="130"/>
      <c r="H25" s="4">
        <v>3</v>
      </c>
      <c r="J25" s="1" t="b">
        <v>0</v>
      </c>
      <c r="K25" s="1">
        <f t="shared" si="0"/>
        <v>0</v>
      </c>
    </row>
    <row r="26" spans="1:11" ht="48" customHeight="1" x14ac:dyDescent="0.25">
      <c r="A26" s="18"/>
      <c r="B26" s="129" t="s">
        <v>181</v>
      </c>
      <c r="C26" s="130"/>
      <c r="D26" s="130"/>
      <c r="E26" s="130"/>
      <c r="F26" s="130"/>
      <c r="G26" s="130"/>
      <c r="H26" s="4">
        <v>3</v>
      </c>
      <c r="J26" s="1" t="b">
        <v>0</v>
      </c>
      <c r="K26" s="1">
        <f t="shared" si="0"/>
        <v>0</v>
      </c>
    </row>
    <row r="27" spans="1:11" x14ac:dyDescent="0.25">
      <c r="A27" s="47" t="str">
        <f>IF(((J27)*AND(NOT($J$26))),"FEHLER 1","")</f>
        <v/>
      </c>
      <c r="B27" s="18"/>
      <c r="C27" s="48" t="s">
        <v>178</v>
      </c>
      <c r="D27" s="18"/>
      <c r="E27" s="18"/>
      <c r="F27" s="18"/>
      <c r="G27" s="18"/>
      <c r="H27" s="4">
        <v>0</v>
      </c>
      <c r="J27" s="1" t="b">
        <v>0</v>
      </c>
      <c r="K27" s="1">
        <f t="shared" si="0"/>
        <v>0</v>
      </c>
    </row>
    <row r="28" spans="1:11" x14ac:dyDescent="0.25">
      <c r="A28" s="47" t="str">
        <f t="shared" ref="A28:A29" si="3">IF(((J28)*AND(NOT($J$26))),"FEHLER 1","")</f>
        <v/>
      </c>
      <c r="B28" s="18"/>
      <c r="C28" s="48" t="s">
        <v>179</v>
      </c>
      <c r="D28" s="18"/>
      <c r="E28" s="18"/>
      <c r="F28" s="18"/>
      <c r="G28" s="18"/>
      <c r="H28" s="4">
        <v>1</v>
      </c>
      <c r="J28" s="1" t="b">
        <v>0</v>
      </c>
      <c r="K28" s="1">
        <f t="shared" si="0"/>
        <v>0</v>
      </c>
    </row>
    <row r="29" spans="1:11" ht="36" customHeight="1" x14ac:dyDescent="0.25">
      <c r="A29" s="47" t="str">
        <f t="shared" si="3"/>
        <v/>
      </c>
      <c r="B29" s="18"/>
      <c r="C29" s="129" t="s">
        <v>180</v>
      </c>
      <c r="D29" s="130"/>
      <c r="E29" s="130"/>
      <c r="F29" s="130"/>
      <c r="G29" s="130"/>
      <c r="H29" s="4">
        <v>3</v>
      </c>
      <c r="J29" s="1" t="b">
        <v>0</v>
      </c>
      <c r="K29" s="1">
        <f t="shared" si="0"/>
        <v>0</v>
      </c>
    </row>
    <row r="30" spans="1:11" x14ac:dyDescent="0.25">
      <c r="A30" s="18"/>
      <c r="B30" s="10"/>
      <c r="C30" s="18"/>
      <c r="D30" s="18"/>
      <c r="E30" s="18"/>
      <c r="F30" s="18"/>
      <c r="G30" s="18"/>
    </row>
    <row r="31" spans="1:11" ht="60" customHeight="1" x14ac:dyDescent="0.25">
      <c r="A31" s="18"/>
      <c r="B31" s="129" t="s">
        <v>182</v>
      </c>
      <c r="C31" s="130"/>
      <c r="D31" s="130"/>
      <c r="E31" s="130"/>
      <c r="F31" s="130"/>
      <c r="G31" s="130"/>
      <c r="H31" s="4">
        <v>3</v>
      </c>
      <c r="J31" s="1" t="b">
        <v>0</v>
      </c>
      <c r="K31" s="1">
        <f t="shared" si="0"/>
        <v>0</v>
      </c>
    </row>
    <row r="32" spans="1:11" x14ac:dyDescent="0.25">
      <c r="A32" s="47" t="str">
        <f>IF(((J32)*AND(NOT($J$31))),"FEHLER 1","")</f>
        <v/>
      </c>
      <c r="B32" s="18"/>
      <c r="C32" s="48" t="s">
        <v>183</v>
      </c>
      <c r="D32" s="18"/>
      <c r="E32" s="18"/>
      <c r="F32" s="18"/>
      <c r="G32" s="18"/>
      <c r="H32" s="4">
        <v>1</v>
      </c>
      <c r="J32" s="1" t="b">
        <v>0</v>
      </c>
      <c r="K32" s="1">
        <f t="shared" si="0"/>
        <v>0</v>
      </c>
    </row>
    <row r="33" spans="1:11" x14ac:dyDescent="0.25">
      <c r="A33" s="47" t="str">
        <f t="shared" ref="A33:A36" si="4">IF(((J33)*AND(NOT($J$31))),"FEHLER 1","")</f>
        <v/>
      </c>
      <c r="B33" s="18"/>
      <c r="C33" s="48" t="s">
        <v>184</v>
      </c>
      <c r="D33" s="18"/>
      <c r="E33" s="18"/>
      <c r="F33" s="18"/>
      <c r="G33" s="18"/>
      <c r="H33" s="4">
        <v>1</v>
      </c>
      <c r="J33" s="1" t="b">
        <v>0</v>
      </c>
      <c r="K33" s="1">
        <f t="shared" si="0"/>
        <v>0</v>
      </c>
    </row>
    <row r="34" spans="1:11" x14ac:dyDescent="0.25">
      <c r="A34" s="47"/>
      <c r="B34" s="10" t="s">
        <v>10</v>
      </c>
      <c r="C34" s="18"/>
      <c r="D34" s="18"/>
      <c r="E34" s="18"/>
      <c r="F34" s="18"/>
      <c r="G34" s="18"/>
    </row>
    <row r="35" spans="1:11" x14ac:dyDescent="0.25">
      <c r="A35" s="47" t="str">
        <f t="shared" si="4"/>
        <v/>
      </c>
      <c r="B35" s="18"/>
      <c r="C35" s="48" t="s">
        <v>185</v>
      </c>
      <c r="D35" s="18"/>
      <c r="E35" s="18"/>
      <c r="F35" s="18"/>
      <c r="G35" s="46" t="str">
        <f xml:space="preserve"> IF(J35*AND(J36), "FEHLER 2", "")</f>
        <v/>
      </c>
      <c r="H35" s="4">
        <v>0</v>
      </c>
      <c r="J35" s="1" t="b">
        <v>0</v>
      </c>
      <c r="K35" s="1">
        <f t="shared" si="0"/>
        <v>0</v>
      </c>
    </row>
    <row r="36" spans="1:11" ht="36" customHeight="1" x14ac:dyDescent="0.25">
      <c r="A36" s="47" t="str">
        <f t="shared" si="4"/>
        <v/>
      </c>
      <c r="B36" s="18"/>
      <c r="C36" s="132" t="s">
        <v>186</v>
      </c>
      <c r="D36" s="132"/>
      <c r="E36" s="132"/>
      <c r="F36" s="132"/>
      <c r="G36" s="46" t="str">
        <f xml:space="preserve"> IF(J36*AND(J35), "FEHLER 2", "")</f>
        <v/>
      </c>
      <c r="H36" s="4">
        <v>2</v>
      </c>
      <c r="J36" s="1" t="b">
        <v>0</v>
      </c>
      <c r="K36" s="1">
        <f t="shared" si="0"/>
        <v>0</v>
      </c>
    </row>
    <row r="37" spans="1:11" ht="39" customHeight="1" x14ac:dyDescent="0.25">
      <c r="A37" s="18"/>
      <c r="B37" s="129" t="s">
        <v>187</v>
      </c>
      <c r="C37" s="130"/>
      <c r="D37" s="130"/>
      <c r="E37" s="130"/>
      <c r="F37" s="130"/>
      <c r="G37" s="130"/>
      <c r="H37" s="4">
        <v>2</v>
      </c>
      <c r="J37" s="1" t="b">
        <v>0</v>
      </c>
      <c r="K37" s="1">
        <f t="shared" si="0"/>
        <v>0</v>
      </c>
    </row>
    <row r="38" spans="1:11" x14ac:dyDescent="0.25">
      <c r="A38" s="47" t="str">
        <f>IF(((J38)*AND(NOT($J$37))),"FEHLER 1","")</f>
        <v/>
      </c>
      <c r="B38" s="18"/>
      <c r="C38" s="48" t="s">
        <v>188</v>
      </c>
      <c r="D38" s="18"/>
      <c r="E38" s="18"/>
      <c r="F38" s="18"/>
      <c r="G38" s="18"/>
      <c r="H38" s="4">
        <v>2</v>
      </c>
      <c r="J38" s="1" t="b">
        <v>0</v>
      </c>
      <c r="K38" s="1">
        <f t="shared" si="0"/>
        <v>0</v>
      </c>
    </row>
    <row r="39" spans="1:11" x14ac:dyDescent="0.25">
      <c r="A39" s="47" t="str">
        <f t="shared" ref="A39:A47" si="5">IF(((J39)*AND(NOT($J$37))),"FEHLER 1","")</f>
        <v/>
      </c>
      <c r="B39" s="18"/>
      <c r="C39" s="48" t="s">
        <v>189</v>
      </c>
      <c r="D39" s="18"/>
      <c r="E39" s="18"/>
      <c r="F39" s="18"/>
      <c r="G39" s="18"/>
      <c r="H39" s="4">
        <v>1</v>
      </c>
      <c r="J39" s="1" t="b">
        <v>0</v>
      </c>
      <c r="K39" s="1">
        <f t="shared" si="0"/>
        <v>0</v>
      </c>
    </row>
    <row r="40" spans="1:11" x14ac:dyDescent="0.25">
      <c r="A40" s="47" t="str">
        <f t="shared" si="5"/>
        <v/>
      </c>
      <c r="B40" s="18"/>
      <c r="C40" s="48" t="s">
        <v>190</v>
      </c>
      <c r="D40" s="18"/>
      <c r="E40" s="18"/>
      <c r="F40" s="18"/>
      <c r="G40" s="18"/>
      <c r="H40" s="4">
        <v>1</v>
      </c>
      <c r="J40" s="1" t="b">
        <v>0</v>
      </c>
      <c r="K40" s="1">
        <f t="shared" si="0"/>
        <v>0</v>
      </c>
    </row>
    <row r="41" spans="1:11" x14ac:dyDescent="0.25">
      <c r="A41" s="47" t="str">
        <f t="shared" si="5"/>
        <v/>
      </c>
      <c r="B41" s="18"/>
      <c r="C41" s="48" t="s">
        <v>191</v>
      </c>
      <c r="D41" s="18"/>
      <c r="E41" s="18"/>
      <c r="F41" s="18"/>
      <c r="G41" s="18"/>
      <c r="H41" s="4">
        <v>1</v>
      </c>
      <c r="J41" s="1" t="b">
        <v>0</v>
      </c>
      <c r="K41" s="1">
        <f t="shared" si="0"/>
        <v>0</v>
      </c>
    </row>
    <row r="42" spans="1:11" x14ac:dyDescent="0.25">
      <c r="A42" s="47" t="str">
        <f t="shared" si="5"/>
        <v/>
      </c>
      <c r="B42" s="18"/>
      <c r="C42" s="48" t="s">
        <v>192</v>
      </c>
      <c r="D42" s="18"/>
      <c r="E42" s="18"/>
      <c r="F42" s="18"/>
      <c r="G42" s="18"/>
      <c r="H42" s="4">
        <v>2</v>
      </c>
      <c r="J42" s="1" t="b">
        <v>0</v>
      </c>
      <c r="K42" s="1">
        <f t="shared" si="0"/>
        <v>0</v>
      </c>
    </row>
    <row r="43" spans="1:11" x14ac:dyDescent="0.25">
      <c r="A43" s="47" t="str">
        <f t="shared" si="5"/>
        <v/>
      </c>
      <c r="B43" s="18"/>
      <c r="C43" s="48" t="s">
        <v>193</v>
      </c>
      <c r="D43" s="18"/>
      <c r="E43" s="18"/>
      <c r="F43" s="18"/>
      <c r="G43" s="18"/>
      <c r="H43" s="4">
        <v>1</v>
      </c>
      <c r="J43" s="1" t="b">
        <v>0</v>
      </c>
      <c r="K43" s="1">
        <f t="shared" si="0"/>
        <v>0</v>
      </c>
    </row>
    <row r="44" spans="1:11" x14ac:dyDescent="0.25">
      <c r="A44" s="47" t="str">
        <f t="shared" si="5"/>
        <v/>
      </c>
      <c r="B44" s="18"/>
      <c r="C44" s="48"/>
      <c r="D44" s="18"/>
      <c r="E44" s="18"/>
      <c r="F44" s="18"/>
      <c r="G44" s="18"/>
    </row>
    <row r="45" spans="1:11" s="36" customFormat="1" x14ac:dyDescent="0.25">
      <c r="A45" s="47" t="str">
        <f t="shared" si="5"/>
        <v/>
      </c>
      <c r="B45" s="41"/>
      <c r="C45" s="50" t="s">
        <v>417</v>
      </c>
      <c r="D45" s="41"/>
      <c r="E45" s="41"/>
      <c r="F45" s="41"/>
      <c r="G45" s="41"/>
      <c r="H45" s="38"/>
      <c r="J45" s="5"/>
      <c r="K45" s="5"/>
    </row>
    <row r="46" spans="1:11" s="36" customFormat="1" x14ac:dyDescent="0.25">
      <c r="A46" s="47" t="str">
        <f t="shared" si="5"/>
        <v/>
      </c>
      <c r="B46" s="47" t="str">
        <f>IF(((J46)*AND(NOT($J$40))),"FEHLER 1","")</f>
        <v/>
      </c>
      <c r="C46" s="50"/>
      <c r="D46" s="41" t="s">
        <v>418</v>
      </c>
      <c r="E46" s="41"/>
      <c r="F46" s="41"/>
      <c r="G46" s="41"/>
      <c r="H46" s="38">
        <v>0</v>
      </c>
      <c r="J46" s="5" t="b">
        <v>0</v>
      </c>
      <c r="K46" s="1">
        <f t="shared" si="0"/>
        <v>0</v>
      </c>
    </row>
    <row r="47" spans="1:11" s="36" customFormat="1" ht="45.75" customHeight="1" x14ac:dyDescent="0.25">
      <c r="A47" s="47" t="str">
        <f t="shared" si="5"/>
        <v/>
      </c>
      <c r="B47" s="47" t="str">
        <f>IF(((J47)*AND(NOT($J$40))),"FEHLER 1","")</f>
        <v/>
      </c>
      <c r="C47" s="50"/>
      <c r="D47" s="117" t="s">
        <v>419</v>
      </c>
      <c r="E47" s="117"/>
      <c r="F47" s="117"/>
      <c r="G47" s="117"/>
      <c r="H47" s="38">
        <v>4</v>
      </c>
      <c r="J47" s="5" t="b">
        <v>0</v>
      </c>
      <c r="K47" s="1">
        <f t="shared" si="0"/>
        <v>0</v>
      </c>
    </row>
    <row r="48" spans="1:11" x14ac:dyDescent="0.25">
      <c r="A48" s="18"/>
      <c r="B48" s="10"/>
      <c r="C48" s="18"/>
      <c r="D48" s="18"/>
      <c r="E48" s="18"/>
      <c r="F48" s="18"/>
      <c r="G48" s="18"/>
    </row>
    <row r="49" spans="1:11" x14ac:dyDescent="0.25">
      <c r="A49" s="18"/>
      <c r="B49" s="48" t="s">
        <v>194</v>
      </c>
      <c r="C49" s="18"/>
      <c r="D49" s="18"/>
      <c r="E49" s="18"/>
      <c r="F49" s="18"/>
      <c r="G49" s="18"/>
      <c r="H49" s="4">
        <v>3</v>
      </c>
      <c r="J49" s="1" t="b">
        <v>0</v>
      </c>
      <c r="K49" s="1">
        <f t="shared" si="0"/>
        <v>0</v>
      </c>
    </row>
    <row r="50" spans="1:11" x14ac:dyDescent="0.25">
      <c r="A50" s="47" t="str">
        <f>IF(((J50)*AND(NOT($J$49))),"FEHLER 1","")</f>
        <v/>
      </c>
      <c r="B50" s="18"/>
      <c r="C50" s="48" t="s">
        <v>195</v>
      </c>
      <c r="D50" s="18"/>
      <c r="E50" s="18"/>
      <c r="F50" s="18"/>
      <c r="G50" s="18"/>
      <c r="H50" s="4">
        <v>1</v>
      </c>
      <c r="J50" s="1" t="b">
        <v>0</v>
      </c>
      <c r="K50" s="1">
        <f t="shared" si="0"/>
        <v>0</v>
      </c>
    </row>
    <row r="51" spans="1:11" ht="36" customHeight="1" x14ac:dyDescent="0.25">
      <c r="A51" s="47" t="str">
        <f t="shared" ref="A51:A52" si="6">IF(((J51)*AND(NOT($J$49))),"FEHLER 1","")</f>
        <v/>
      </c>
      <c r="B51" s="18"/>
      <c r="C51" s="129" t="s">
        <v>196</v>
      </c>
      <c r="D51" s="130"/>
      <c r="E51" s="130"/>
      <c r="F51" s="130"/>
      <c r="G51" s="130"/>
      <c r="H51" s="4">
        <v>3</v>
      </c>
      <c r="J51" s="1" t="b">
        <v>0</v>
      </c>
      <c r="K51" s="1">
        <f t="shared" si="0"/>
        <v>0</v>
      </c>
    </row>
    <row r="52" spans="1:11" x14ac:dyDescent="0.25">
      <c r="A52" s="47" t="str">
        <f t="shared" si="6"/>
        <v/>
      </c>
      <c r="B52" s="18"/>
      <c r="C52" s="48" t="s">
        <v>197</v>
      </c>
      <c r="D52" s="18"/>
      <c r="E52" s="18"/>
      <c r="F52" s="18"/>
      <c r="G52" s="18"/>
      <c r="H52" s="4">
        <v>1</v>
      </c>
      <c r="J52" s="1" t="b">
        <v>0</v>
      </c>
      <c r="K52" s="1">
        <f t="shared" si="0"/>
        <v>0</v>
      </c>
    </row>
    <row r="53" spans="1:11" x14ac:dyDescent="0.25">
      <c r="A53" s="18"/>
      <c r="B53" s="10"/>
      <c r="C53" s="18"/>
      <c r="D53" s="18"/>
      <c r="E53" s="18"/>
      <c r="F53" s="18"/>
      <c r="G53" s="18"/>
    </row>
    <row r="54" spans="1:11" ht="39" customHeight="1" x14ac:dyDescent="0.25">
      <c r="A54" s="18"/>
      <c r="B54" s="129" t="s">
        <v>198</v>
      </c>
      <c r="C54" s="130"/>
      <c r="D54" s="130"/>
      <c r="E54" s="130"/>
      <c r="F54" s="130"/>
      <c r="G54" s="130"/>
      <c r="H54" s="4">
        <v>5</v>
      </c>
      <c r="J54" s="1" t="b">
        <v>0</v>
      </c>
      <c r="K54" s="1">
        <f t="shared" si="0"/>
        <v>0</v>
      </c>
    </row>
    <row r="55" spans="1:11" s="36" customFormat="1" ht="30" customHeight="1" x14ac:dyDescent="0.25">
      <c r="A55" s="41"/>
      <c r="B55" s="117" t="s">
        <v>413</v>
      </c>
      <c r="C55" s="117"/>
      <c r="D55" s="117"/>
      <c r="E55" s="117"/>
      <c r="F55" s="117"/>
      <c r="G55" s="117"/>
      <c r="H55" s="38">
        <v>5</v>
      </c>
      <c r="J55" s="6" t="b">
        <v>0</v>
      </c>
      <c r="K55" s="1">
        <f t="shared" si="0"/>
        <v>0</v>
      </c>
    </row>
    <row r="56" spans="1:11" s="36" customFormat="1" x14ac:dyDescent="0.25">
      <c r="A56" s="47" t="str">
        <f>IF(((J56)*AND(NOT($J$55))),"FEHLER 1","")</f>
        <v/>
      </c>
      <c r="B56" s="41"/>
      <c r="C56" s="41" t="s">
        <v>414</v>
      </c>
      <c r="D56" s="41"/>
      <c r="E56" s="41"/>
      <c r="F56" s="41"/>
      <c r="G56" s="41"/>
      <c r="H56" s="38">
        <v>1</v>
      </c>
      <c r="J56" s="5" t="b">
        <v>0</v>
      </c>
      <c r="K56" s="1">
        <f t="shared" si="0"/>
        <v>0</v>
      </c>
    </row>
    <row r="57" spans="1:11" s="36" customFormat="1" x14ac:dyDescent="0.25">
      <c r="A57" s="47" t="str">
        <f t="shared" ref="A57:A58" si="7">IF(((J57)*AND(NOT($J$55))),"FEHLER 1","")</f>
        <v/>
      </c>
      <c r="B57" s="41"/>
      <c r="C57" s="41" t="s">
        <v>415</v>
      </c>
      <c r="D57" s="41"/>
      <c r="E57" s="41"/>
      <c r="F57" s="41"/>
      <c r="G57" s="41"/>
      <c r="H57" s="38">
        <v>1</v>
      </c>
      <c r="J57" s="5" t="b">
        <v>0</v>
      </c>
      <c r="K57" s="1">
        <f t="shared" si="0"/>
        <v>0</v>
      </c>
    </row>
    <row r="58" spans="1:11" s="36" customFormat="1" x14ac:dyDescent="0.25">
      <c r="A58" s="47" t="str">
        <f t="shared" si="7"/>
        <v/>
      </c>
      <c r="B58" s="41"/>
      <c r="C58" s="41" t="s">
        <v>416</v>
      </c>
      <c r="D58" s="41"/>
      <c r="E58" s="41"/>
      <c r="F58" s="41"/>
      <c r="G58" s="41"/>
      <c r="H58" s="38">
        <v>1</v>
      </c>
      <c r="J58" s="5" t="b">
        <v>0</v>
      </c>
      <c r="K58" s="1">
        <f t="shared" si="0"/>
        <v>0</v>
      </c>
    </row>
    <row r="59" spans="1:11" x14ac:dyDescent="0.25">
      <c r="A59" s="18"/>
      <c r="B59" s="18"/>
      <c r="C59" s="18"/>
      <c r="D59" s="18"/>
      <c r="E59" s="18"/>
      <c r="F59" s="18"/>
      <c r="G59" s="18"/>
    </row>
    <row r="60" spans="1:11" s="36" customFormat="1" ht="30.75" customHeight="1" x14ac:dyDescent="0.25">
      <c r="A60" s="41"/>
      <c r="B60" s="123" t="s">
        <v>420</v>
      </c>
      <c r="C60" s="123"/>
      <c r="D60" s="123"/>
      <c r="E60" s="123"/>
      <c r="F60" s="123"/>
      <c r="G60" s="123"/>
      <c r="H60" s="38">
        <v>4</v>
      </c>
      <c r="J60" s="5" t="b">
        <v>0</v>
      </c>
      <c r="K60" s="1">
        <f t="shared" si="0"/>
        <v>0</v>
      </c>
    </row>
    <row r="61" spans="1:11" s="36" customFormat="1" ht="15" customHeight="1" x14ac:dyDescent="0.25">
      <c r="A61" s="47" t="str">
        <f>IF(((J61)*AND(NOT($J$60))),"FEHLER 1","")</f>
        <v/>
      </c>
      <c r="B61" s="57"/>
      <c r="C61" s="123" t="s">
        <v>411</v>
      </c>
      <c r="D61" s="123"/>
      <c r="E61" s="57"/>
      <c r="F61" s="57"/>
      <c r="G61" s="46" t="str">
        <f xml:space="preserve"> IF(J61*AND(OR(J62, J63)), "FEHLER 2", "")</f>
        <v/>
      </c>
      <c r="H61" s="38">
        <v>0</v>
      </c>
      <c r="J61" s="5" t="b">
        <v>0</v>
      </c>
      <c r="K61" s="1">
        <f t="shared" si="0"/>
        <v>0</v>
      </c>
    </row>
    <row r="62" spans="1:11" s="36" customFormat="1" x14ac:dyDescent="0.25">
      <c r="A62" s="47" t="str">
        <f t="shared" ref="A62:A63" si="8">IF(((J62)*AND(NOT($J$60))),"FEHLER 1","")</f>
        <v/>
      </c>
      <c r="B62" s="57"/>
      <c r="C62" s="123" t="s">
        <v>410</v>
      </c>
      <c r="D62" s="123"/>
      <c r="E62" s="57"/>
      <c r="F62" s="57"/>
      <c r="G62" s="46" t="str">
        <f xml:space="preserve"> IF(J62*AND(OR(J63, J61)), "FEHLER 2", "")</f>
        <v/>
      </c>
      <c r="H62" s="38">
        <v>1</v>
      </c>
      <c r="J62" s="5" t="b">
        <v>0</v>
      </c>
      <c r="K62" s="1">
        <f t="shared" si="0"/>
        <v>0</v>
      </c>
    </row>
    <row r="63" spans="1:11" s="36" customFormat="1" ht="15" customHeight="1" x14ac:dyDescent="0.25">
      <c r="A63" s="47" t="str">
        <f t="shared" si="8"/>
        <v/>
      </c>
      <c r="B63" s="57"/>
      <c r="C63" s="123" t="s">
        <v>412</v>
      </c>
      <c r="D63" s="123"/>
      <c r="E63" s="57"/>
      <c r="F63" s="57"/>
      <c r="G63" s="46" t="str">
        <f xml:space="preserve"> IF(J63*AND(OR(J61, J62)), "FEHLER 2", "")</f>
        <v/>
      </c>
      <c r="H63" s="38">
        <v>2</v>
      </c>
      <c r="J63" s="5" t="b">
        <v>0</v>
      </c>
      <c r="K63" s="1">
        <f t="shared" si="0"/>
        <v>0</v>
      </c>
    </row>
    <row r="64" spans="1:11" s="36" customFormat="1" x14ac:dyDescent="0.25">
      <c r="A64" s="41"/>
      <c r="B64" s="41"/>
      <c r="C64" s="41"/>
      <c r="D64" s="41"/>
      <c r="E64" s="41"/>
      <c r="F64" s="41"/>
      <c r="G64" s="41"/>
      <c r="H64" s="38"/>
      <c r="J64" s="5"/>
      <c r="K64" s="5"/>
    </row>
    <row r="65" spans="1:11" s="36" customFormat="1" ht="34.5" customHeight="1" x14ac:dyDescent="0.25">
      <c r="A65" s="41"/>
      <c r="B65" s="120" t="s">
        <v>199</v>
      </c>
      <c r="C65" s="121"/>
      <c r="D65" s="121"/>
      <c r="E65" s="121"/>
      <c r="F65" s="121"/>
      <c r="G65" s="121"/>
      <c r="H65" s="38">
        <v>5</v>
      </c>
      <c r="J65" s="5" t="b">
        <v>0</v>
      </c>
      <c r="K65" s="1">
        <f t="shared" si="0"/>
        <v>0</v>
      </c>
    </row>
    <row r="66" spans="1:11" s="36" customFormat="1" x14ac:dyDescent="0.25">
      <c r="A66" s="47" t="str">
        <f>IF(((J66)*AND(NOT($J$65))),"FEHLER 1","")</f>
        <v/>
      </c>
      <c r="B66" s="41"/>
      <c r="C66" s="78" t="s">
        <v>200</v>
      </c>
      <c r="D66" s="41"/>
      <c r="E66" s="41"/>
      <c r="F66" s="41"/>
      <c r="G66" s="41"/>
      <c r="H66" s="38">
        <v>2</v>
      </c>
      <c r="J66" s="5" t="b">
        <v>0</v>
      </c>
      <c r="K66" s="1">
        <f t="shared" si="0"/>
        <v>0</v>
      </c>
    </row>
    <row r="67" spans="1:11" s="36" customFormat="1" x14ac:dyDescent="0.25">
      <c r="A67" s="47" t="str">
        <f>IF(((J67)*AND(NOT($J$65))),"FEHLER 1","")</f>
        <v/>
      </c>
      <c r="B67" s="41"/>
      <c r="C67" s="78" t="s">
        <v>201</v>
      </c>
      <c r="D67" s="41"/>
      <c r="E67" s="41"/>
      <c r="F67" s="41"/>
      <c r="G67" s="41"/>
      <c r="H67" s="38">
        <v>0</v>
      </c>
      <c r="J67" s="5" t="b">
        <v>0</v>
      </c>
      <c r="K67" s="1">
        <f t="shared" si="0"/>
        <v>0</v>
      </c>
    </row>
    <row r="68" spans="1:11" s="36" customFormat="1" x14ac:dyDescent="0.25">
      <c r="A68" s="41"/>
      <c r="B68" s="50" t="s">
        <v>202</v>
      </c>
      <c r="C68" s="41"/>
      <c r="D68" s="41"/>
      <c r="E68" s="41"/>
      <c r="F68" s="41"/>
      <c r="G68" s="41"/>
      <c r="H68" s="38">
        <v>1</v>
      </c>
      <c r="J68" s="5" t="b">
        <v>0</v>
      </c>
      <c r="K68" s="1">
        <f t="shared" si="0"/>
        <v>0</v>
      </c>
    </row>
    <row r="69" spans="1:11" s="36" customFormat="1" x14ac:dyDescent="0.25">
      <c r="A69" s="47" t="str">
        <f>IF(((J69)*AND(NOT($J$68))),"FEHLER 1","")</f>
        <v/>
      </c>
      <c r="B69" s="41"/>
      <c r="C69" s="50" t="s">
        <v>203</v>
      </c>
      <c r="D69" s="41"/>
      <c r="E69" s="41"/>
      <c r="F69" s="41"/>
      <c r="G69" s="46" t="str">
        <f xml:space="preserve"> IF(J69*AND(J70), "FEHLER 2", "")</f>
        <v/>
      </c>
      <c r="H69" s="38">
        <v>2</v>
      </c>
      <c r="J69" s="5" t="b">
        <v>0</v>
      </c>
      <c r="K69" s="1">
        <f t="shared" ref="K69:K84" si="9">IF(J69,H69,0)</f>
        <v>0</v>
      </c>
    </row>
    <row r="70" spans="1:11" s="36" customFormat="1" x14ac:dyDescent="0.25">
      <c r="A70" s="47" t="str">
        <f>IF(((J70)*AND(NOT($J$68))),"FEHLER 1","")</f>
        <v/>
      </c>
      <c r="B70" s="41"/>
      <c r="C70" s="50" t="s">
        <v>204</v>
      </c>
      <c r="D70" s="41"/>
      <c r="E70" s="41"/>
      <c r="F70" s="41"/>
      <c r="G70" s="46" t="str">
        <f xml:space="preserve"> IF(J70*AND(J69), "FEHLER 2", "")</f>
        <v/>
      </c>
      <c r="H70" s="38">
        <v>0</v>
      </c>
      <c r="J70" s="5" t="b">
        <v>0</v>
      </c>
      <c r="K70" s="1">
        <f t="shared" si="9"/>
        <v>0</v>
      </c>
    </row>
    <row r="71" spans="1:11" s="36" customFormat="1" x14ac:dyDescent="0.25">
      <c r="A71" s="41"/>
      <c r="B71" s="50" t="s">
        <v>205</v>
      </c>
      <c r="C71" s="41"/>
      <c r="D71" s="41"/>
      <c r="E71" s="41"/>
      <c r="F71" s="41"/>
      <c r="G71" s="41"/>
      <c r="H71" s="38">
        <v>0</v>
      </c>
      <c r="J71" s="5" t="b">
        <v>0</v>
      </c>
      <c r="K71" s="1">
        <f t="shared" si="9"/>
        <v>0</v>
      </c>
    </row>
    <row r="72" spans="1:11" s="36" customFormat="1" ht="30" customHeight="1" x14ac:dyDescent="0.25">
      <c r="A72" s="47" t="str">
        <f>IF(((J72)*AND(NOT($J$71))),"FEHLER 1","")</f>
        <v/>
      </c>
      <c r="B72" s="41"/>
      <c r="C72" s="123" t="s">
        <v>206</v>
      </c>
      <c r="D72" s="124"/>
      <c r="E72" s="124"/>
      <c r="F72" s="124"/>
      <c r="G72" s="124"/>
      <c r="H72" s="38">
        <v>2</v>
      </c>
      <c r="J72" s="5" t="b">
        <v>0</v>
      </c>
      <c r="K72" s="1">
        <f t="shared" si="9"/>
        <v>0</v>
      </c>
    </row>
    <row r="73" spans="1:11" s="36" customFormat="1" x14ac:dyDescent="0.25">
      <c r="A73" s="41"/>
      <c r="B73" s="50" t="s">
        <v>207</v>
      </c>
      <c r="C73" s="41"/>
      <c r="D73" s="41"/>
      <c r="E73" s="41"/>
      <c r="F73" s="41"/>
      <c r="G73" s="41"/>
      <c r="H73" s="38">
        <v>2</v>
      </c>
      <c r="J73" s="5" t="b">
        <v>0</v>
      </c>
      <c r="K73" s="1">
        <f t="shared" si="9"/>
        <v>0</v>
      </c>
    </row>
    <row r="74" spans="1:11" s="36" customFormat="1" ht="30.75" customHeight="1" x14ac:dyDescent="0.25">
      <c r="A74" s="47" t="str">
        <f>IF(((J74)*AND(NOT($J$73))),"FEHLER 1","")</f>
        <v/>
      </c>
      <c r="B74" s="41"/>
      <c r="C74" s="123" t="s">
        <v>208</v>
      </c>
      <c r="D74" s="124"/>
      <c r="E74" s="124"/>
      <c r="F74" s="124"/>
      <c r="G74" s="124"/>
      <c r="H74" s="38">
        <v>2</v>
      </c>
      <c r="J74" s="5" t="b">
        <v>0</v>
      </c>
      <c r="K74" s="1">
        <f t="shared" si="9"/>
        <v>0</v>
      </c>
    </row>
    <row r="75" spans="1:11" s="36" customFormat="1" ht="30.75" customHeight="1" x14ac:dyDescent="0.25">
      <c r="A75" s="41"/>
      <c r="B75" s="123" t="s">
        <v>209</v>
      </c>
      <c r="C75" s="124"/>
      <c r="D75" s="124"/>
      <c r="E75" s="124"/>
      <c r="F75" s="124"/>
      <c r="G75" s="124"/>
      <c r="H75" s="38">
        <v>3</v>
      </c>
      <c r="J75" s="5" t="b">
        <v>0</v>
      </c>
      <c r="K75" s="1">
        <f t="shared" si="9"/>
        <v>0</v>
      </c>
    </row>
    <row r="76" spans="1:11" s="36" customFormat="1" x14ac:dyDescent="0.25">
      <c r="A76" s="41"/>
      <c r="B76" s="64"/>
      <c r="C76" s="41"/>
      <c r="D76" s="41"/>
      <c r="E76" s="41"/>
      <c r="F76" s="41"/>
      <c r="G76" s="41"/>
      <c r="H76" s="38"/>
      <c r="J76" s="5"/>
      <c r="K76" s="5"/>
    </row>
    <row r="77" spans="1:11" s="36" customFormat="1" ht="21.75" customHeight="1" x14ac:dyDescent="0.25">
      <c r="A77" s="41"/>
      <c r="B77" s="120" t="s">
        <v>210</v>
      </c>
      <c r="C77" s="121"/>
      <c r="D77" s="121"/>
      <c r="E77" s="121"/>
      <c r="F77" s="121"/>
      <c r="G77" s="121"/>
      <c r="H77" s="38">
        <v>2</v>
      </c>
      <c r="J77" s="5" t="b">
        <v>0</v>
      </c>
      <c r="K77" s="1">
        <f t="shared" si="9"/>
        <v>0</v>
      </c>
    </row>
    <row r="78" spans="1:11" s="36" customFormat="1" x14ac:dyDescent="0.25">
      <c r="A78" s="41"/>
      <c r="B78" s="50" t="s">
        <v>202</v>
      </c>
      <c r="C78" s="41"/>
      <c r="D78" s="41"/>
      <c r="E78" s="41"/>
      <c r="F78" s="41"/>
      <c r="G78" s="41"/>
      <c r="H78" s="38">
        <v>1</v>
      </c>
      <c r="J78" s="5" t="b">
        <v>0</v>
      </c>
      <c r="K78" s="1">
        <f t="shared" si="9"/>
        <v>0</v>
      </c>
    </row>
    <row r="79" spans="1:11" s="36" customFormat="1" x14ac:dyDescent="0.25">
      <c r="A79" s="47" t="str">
        <f>IF(((J79)*AND(NOT($J$78))),"FEHLER 1","")</f>
        <v/>
      </c>
      <c r="B79" s="41"/>
      <c r="C79" s="50" t="s">
        <v>203</v>
      </c>
      <c r="D79" s="41"/>
      <c r="E79" s="41"/>
      <c r="F79" s="41"/>
      <c r="G79" s="46" t="str">
        <f xml:space="preserve"> IF(J79*AND(J80), "FEHLER 2", "")</f>
        <v/>
      </c>
      <c r="H79" s="38">
        <v>2</v>
      </c>
      <c r="J79" s="5" t="b">
        <v>0</v>
      </c>
      <c r="K79" s="1">
        <f t="shared" si="9"/>
        <v>0</v>
      </c>
    </row>
    <row r="80" spans="1:11" s="36" customFormat="1" x14ac:dyDescent="0.25">
      <c r="A80" s="47" t="str">
        <f>IF(((J80)*AND(NOT($J$78))),"FEHLER 1","")</f>
        <v/>
      </c>
      <c r="B80" s="41"/>
      <c r="C80" s="50" t="s">
        <v>204</v>
      </c>
      <c r="D80" s="41"/>
      <c r="E80" s="41"/>
      <c r="F80" s="41"/>
      <c r="G80" s="46" t="str">
        <f xml:space="preserve"> IF(J80*AND(J79), "FEHLER 2", "")</f>
        <v/>
      </c>
      <c r="H80" s="38">
        <v>0</v>
      </c>
      <c r="J80" s="5" t="b">
        <v>0</v>
      </c>
      <c r="K80" s="1">
        <f t="shared" si="9"/>
        <v>0</v>
      </c>
    </row>
    <row r="81" spans="1:11" s="36" customFormat="1" x14ac:dyDescent="0.25">
      <c r="A81" s="41"/>
      <c r="B81" s="50" t="s">
        <v>205</v>
      </c>
      <c r="C81" s="41"/>
      <c r="D81" s="41"/>
      <c r="E81" s="41"/>
      <c r="F81" s="41"/>
      <c r="G81" s="41"/>
      <c r="H81" s="38">
        <v>0</v>
      </c>
      <c r="J81" s="5" t="b">
        <v>0</v>
      </c>
      <c r="K81" s="1">
        <f t="shared" si="9"/>
        <v>0</v>
      </c>
    </row>
    <row r="82" spans="1:11" s="36" customFormat="1" ht="34.5" customHeight="1" x14ac:dyDescent="0.25">
      <c r="A82" s="47" t="str">
        <f>IF(((J82)*AND(NOT($J$81))),"FEHLER 1","")</f>
        <v/>
      </c>
      <c r="B82" s="41"/>
      <c r="C82" s="123" t="s">
        <v>211</v>
      </c>
      <c r="D82" s="124"/>
      <c r="E82" s="124"/>
      <c r="F82" s="124"/>
      <c r="G82" s="124"/>
      <c r="H82" s="38">
        <v>2</v>
      </c>
      <c r="J82" s="5" t="b">
        <v>0</v>
      </c>
      <c r="K82" s="1">
        <f t="shared" si="9"/>
        <v>0</v>
      </c>
    </row>
    <row r="83" spans="1:11" s="36" customFormat="1" x14ac:dyDescent="0.25">
      <c r="A83" s="41"/>
      <c r="B83" s="50" t="s">
        <v>207</v>
      </c>
      <c r="C83" s="41"/>
      <c r="D83" s="41"/>
      <c r="E83" s="41"/>
      <c r="F83" s="41"/>
      <c r="G83" s="41"/>
      <c r="H83" s="38">
        <v>2</v>
      </c>
      <c r="J83" s="5" t="b">
        <v>0</v>
      </c>
      <c r="K83" s="1">
        <f t="shared" si="9"/>
        <v>0</v>
      </c>
    </row>
    <row r="84" spans="1:11" s="36" customFormat="1" ht="33" customHeight="1" x14ac:dyDescent="0.25">
      <c r="A84" s="47" t="str">
        <f>IF(((J84)*AND(NOT($J$83))),"FEHLER 1","")</f>
        <v/>
      </c>
      <c r="B84" s="41"/>
      <c r="C84" s="123" t="s">
        <v>212</v>
      </c>
      <c r="D84" s="124"/>
      <c r="E84" s="124"/>
      <c r="F84" s="124"/>
      <c r="G84" s="124"/>
      <c r="H84" s="38">
        <v>2</v>
      </c>
      <c r="J84" s="5" t="b">
        <v>0</v>
      </c>
      <c r="K84" s="1">
        <f t="shared" si="9"/>
        <v>0</v>
      </c>
    </row>
    <row r="85" spans="1:11" x14ac:dyDescent="0.25">
      <c r="A85" s="18"/>
      <c r="B85" s="18"/>
      <c r="C85" s="18"/>
      <c r="D85" s="18"/>
      <c r="E85" s="18"/>
      <c r="F85" s="18"/>
      <c r="G85" s="18"/>
    </row>
    <row r="86" spans="1:11" x14ac:dyDescent="0.25">
      <c r="J86" s="4" t="s">
        <v>92</v>
      </c>
      <c r="K86" s="4">
        <f>SUM(K4:K84)</f>
        <v>0</v>
      </c>
    </row>
  </sheetData>
  <sheetProtection password="FC0A" sheet="1" objects="1" scenarios="1" selectLockedCells="1"/>
  <mergeCells count="39">
    <mergeCell ref="C36:F36"/>
    <mergeCell ref="B9:G9"/>
    <mergeCell ref="B14:G14"/>
    <mergeCell ref="B10:G10"/>
    <mergeCell ref="B37:G37"/>
    <mergeCell ref="C29:G29"/>
    <mergeCell ref="B31:G31"/>
    <mergeCell ref="C25:G25"/>
    <mergeCell ref="B26:G26"/>
    <mergeCell ref="C17:D17"/>
    <mergeCell ref="C11:G11"/>
    <mergeCell ref="C12:G12"/>
    <mergeCell ref="B13:G13"/>
    <mergeCell ref="B18:G18"/>
    <mergeCell ref="B22:G22"/>
    <mergeCell ref="C5:G5"/>
    <mergeCell ref="C6:G6"/>
    <mergeCell ref="C7:G7"/>
    <mergeCell ref="B8:G8"/>
    <mergeCell ref="B1:E1"/>
    <mergeCell ref="F1:G1"/>
    <mergeCell ref="C2:D2"/>
    <mergeCell ref="F2:G2"/>
    <mergeCell ref="F3:G3"/>
    <mergeCell ref="C63:D63"/>
    <mergeCell ref="B55:G55"/>
    <mergeCell ref="D47:G47"/>
    <mergeCell ref="B60:G60"/>
    <mergeCell ref="C61:D61"/>
    <mergeCell ref="C62:D62"/>
    <mergeCell ref="B54:G54"/>
    <mergeCell ref="C51:G51"/>
    <mergeCell ref="B77:G77"/>
    <mergeCell ref="C82:G82"/>
    <mergeCell ref="C84:G84"/>
    <mergeCell ref="B65:G65"/>
    <mergeCell ref="C72:G72"/>
    <mergeCell ref="C74:G74"/>
    <mergeCell ref="B75:G75"/>
  </mergeCells>
  <pageMargins left="0.7" right="0.7" top="0.78740157499999996" bottom="0.78740157499999996" header="0.3" footer="0.3"/>
  <pageSetup paperSize="9" orientation="portrait" r:id="rId1"/>
  <headerFooter>
    <oddHeader>&amp;C&amp;"-,Fett"&amp;12Deutscher Telematik Preis 2018</oddHead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3</xdr:row>
                    <xdr:rowOff>95250</xdr:rowOff>
                  </from>
                  <to>
                    <xdr:col>0</xdr:col>
                    <xdr:colOff>552450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4</xdr:row>
                    <xdr:rowOff>152400</xdr:rowOff>
                  </from>
                  <to>
                    <xdr:col>1</xdr:col>
                    <xdr:colOff>838200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</xdr:row>
                    <xdr:rowOff>133350</xdr:rowOff>
                  </from>
                  <to>
                    <xdr:col>1</xdr:col>
                    <xdr:colOff>838200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6</xdr:row>
                    <xdr:rowOff>76200</xdr:rowOff>
                  </from>
                  <to>
                    <xdr:col>1</xdr:col>
                    <xdr:colOff>838200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locked="0" defaultSize="0" autoFill="0" autoLine="0" autoPict="0">
                <anchor moveWithCells="1">
                  <from>
                    <xdr:col>0</xdr:col>
                    <xdr:colOff>285750</xdr:colOff>
                    <xdr:row>7</xdr:row>
                    <xdr:rowOff>76200</xdr:rowOff>
                  </from>
                  <to>
                    <xdr:col>0</xdr:col>
                    <xdr:colOff>523875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9</xdr:row>
                    <xdr:rowOff>76200</xdr:rowOff>
                  </from>
                  <to>
                    <xdr:col>0</xdr:col>
                    <xdr:colOff>542925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10</xdr:row>
                    <xdr:rowOff>133350</xdr:rowOff>
                  </from>
                  <to>
                    <xdr:col>2</xdr:col>
                    <xdr:colOff>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11</xdr:row>
                    <xdr:rowOff>114300</xdr:rowOff>
                  </from>
                  <to>
                    <xdr:col>2</xdr:col>
                    <xdr:colOff>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12</xdr:row>
                    <xdr:rowOff>85725</xdr:rowOff>
                  </from>
                  <to>
                    <xdr:col>0</xdr:col>
                    <xdr:colOff>542925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17</xdr:row>
                    <xdr:rowOff>123825</xdr:rowOff>
                  </from>
                  <to>
                    <xdr:col>0</xdr:col>
                    <xdr:colOff>533400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485775</xdr:rowOff>
                  </from>
                  <to>
                    <xdr:col>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21</xdr:row>
                    <xdr:rowOff>47625</xdr:rowOff>
                  </from>
                  <to>
                    <xdr:col>0</xdr:col>
                    <xdr:colOff>533400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21</xdr:row>
                    <xdr:rowOff>600075</xdr:rowOff>
                  </from>
                  <to>
                    <xdr:col>1</xdr:col>
                    <xdr:colOff>838200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22</xdr:row>
                    <xdr:rowOff>180975</xdr:rowOff>
                  </from>
                  <to>
                    <xdr:col>1</xdr:col>
                    <xdr:colOff>838200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24</xdr:row>
                    <xdr:rowOff>114300</xdr:rowOff>
                  </from>
                  <to>
                    <xdr:col>1</xdr:col>
                    <xdr:colOff>838200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locked="0" defaultSize="0" autoFill="0" autoLine="0" autoPict="0">
                <anchor moveWithCells="1">
                  <from>
                    <xdr:col>0</xdr:col>
                    <xdr:colOff>285750</xdr:colOff>
                    <xdr:row>25</xdr:row>
                    <xdr:rowOff>47625</xdr:rowOff>
                  </from>
                  <to>
                    <xdr:col>0</xdr:col>
                    <xdr:colOff>523875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25</xdr:row>
                    <xdr:rowOff>600075</xdr:rowOff>
                  </from>
                  <to>
                    <xdr:col>1</xdr:col>
                    <xdr:colOff>838200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0</xdr:rowOff>
                  </from>
                  <to>
                    <xdr:col>1</xdr:col>
                    <xdr:colOff>838200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28</xdr:row>
                    <xdr:rowOff>104775</xdr:rowOff>
                  </from>
                  <to>
                    <xdr:col>1</xdr:col>
                    <xdr:colOff>838200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30</xdr:row>
                    <xdr:rowOff>123825</xdr:rowOff>
                  </from>
                  <to>
                    <xdr:col>0</xdr:col>
                    <xdr:colOff>533400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30</xdr:row>
                    <xdr:rowOff>752475</xdr:rowOff>
                  </from>
                  <to>
                    <xdr:col>1</xdr:col>
                    <xdr:colOff>838200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32</xdr:row>
                    <xdr:rowOff>0</xdr:rowOff>
                  </from>
                  <to>
                    <xdr:col>1</xdr:col>
                    <xdr:colOff>838200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33</xdr:row>
                    <xdr:rowOff>180975</xdr:rowOff>
                  </from>
                  <to>
                    <xdr:col>1</xdr:col>
                    <xdr:colOff>838200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35</xdr:row>
                    <xdr:rowOff>66675</xdr:rowOff>
                  </from>
                  <to>
                    <xdr:col>1</xdr:col>
                    <xdr:colOff>838200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36</xdr:row>
                    <xdr:rowOff>85725</xdr:rowOff>
                  </from>
                  <to>
                    <xdr:col>0</xdr:col>
                    <xdr:colOff>533400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36</xdr:row>
                    <xdr:rowOff>485775</xdr:rowOff>
                  </from>
                  <to>
                    <xdr:col>1</xdr:col>
                    <xdr:colOff>828675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38</xdr:row>
                    <xdr:rowOff>0</xdr:rowOff>
                  </from>
                  <to>
                    <xdr:col>1</xdr:col>
                    <xdr:colOff>828675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39</xdr:row>
                    <xdr:rowOff>0</xdr:rowOff>
                  </from>
                  <to>
                    <xdr:col>1</xdr:col>
                    <xdr:colOff>828675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39</xdr:row>
                    <xdr:rowOff>180975</xdr:rowOff>
                  </from>
                  <to>
                    <xdr:col>1</xdr:col>
                    <xdr:colOff>828675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40</xdr:row>
                    <xdr:rowOff>180975</xdr:rowOff>
                  </from>
                  <to>
                    <xdr:col>1</xdr:col>
                    <xdr:colOff>828675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Check Box 33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41</xdr:row>
                    <xdr:rowOff>180975</xdr:rowOff>
                  </from>
                  <to>
                    <xdr:col>1</xdr:col>
                    <xdr:colOff>828675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Check Box 34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47</xdr:row>
                    <xdr:rowOff>171450</xdr:rowOff>
                  </from>
                  <to>
                    <xdr:col>0</xdr:col>
                    <xdr:colOff>533400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Check Box 35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49</xdr:row>
                    <xdr:rowOff>0</xdr:rowOff>
                  </from>
                  <to>
                    <xdr:col>1</xdr:col>
                    <xdr:colOff>838200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Check Box 3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50</xdr:row>
                    <xdr:rowOff>85725</xdr:rowOff>
                  </from>
                  <to>
                    <xdr:col>1</xdr:col>
                    <xdr:colOff>838200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Check Box 37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50</xdr:row>
                    <xdr:rowOff>428625</xdr:rowOff>
                  </from>
                  <to>
                    <xdr:col>1</xdr:col>
                    <xdr:colOff>838200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Check Box 38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53</xdr:row>
                    <xdr:rowOff>133350</xdr:rowOff>
                  </from>
                  <to>
                    <xdr:col>0</xdr:col>
                    <xdr:colOff>533400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Check Box 39">
              <controlPr locked="0" defaultSize="0" autoFill="0" autoLine="0" autoPict="0">
                <anchor moveWithCells="1">
                  <from>
                    <xdr:col>0</xdr:col>
                    <xdr:colOff>285750</xdr:colOff>
                    <xdr:row>8</xdr:row>
                    <xdr:rowOff>142875</xdr:rowOff>
                  </from>
                  <to>
                    <xdr:col>0</xdr:col>
                    <xdr:colOff>523875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Check Box 40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57150</xdr:rowOff>
                  </from>
                  <to>
                    <xdr:col>0</xdr:col>
                    <xdr:colOff>533400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Check Box 41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13</xdr:row>
                    <xdr:rowOff>390525</xdr:rowOff>
                  </from>
                  <to>
                    <xdr:col>1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Check Box 42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14</xdr:row>
                    <xdr:rowOff>152400</xdr:rowOff>
                  </from>
                  <to>
                    <xdr:col>1</xdr:col>
                    <xdr:colOff>828675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Check Box 43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15</xdr:row>
                    <xdr:rowOff>171450</xdr:rowOff>
                  </from>
                  <to>
                    <xdr:col>1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7" name="Check Box 44">
              <controlPr locked="0" defaultSize="0" autoFill="0" autoLine="0" autoPict="0">
                <anchor moveWithCells="1">
                  <from>
                    <xdr:col>2</xdr:col>
                    <xdr:colOff>590550</xdr:colOff>
                    <xdr:row>44</xdr:row>
                    <xdr:rowOff>180975</xdr:rowOff>
                  </from>
                  <to>
                    <xdr:col>2</xdr:col>
                    <xdr:colOff>828675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8" name="Check Box 45">
              <controlPr locked="0" defaultSize="0" autoFill="0" autoLine="0" autoPict="0">
                <anchor moveWithCells="1">
                  <from>
                    <xdr:col>2</xdr:col>
                    <xdr:colOff>600075</xdr:colOff>
                    <xdr:row>46</xdr:row>
                    <xdr:rowOff>38100</xdr:rowOff>
                  </from>
                  <to>
                    <xdr:col>2</xdr:col>
                    <xdr:colOff>838200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9" name="Check Box 46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54</xdr:row>
                    <xdr:rowOff>133350</xdr:rowOff>
                  </from>
                  <to>
                    <xdr:col>0</xdr:col>
                    <xdr:colOff>533400</xdr:colOff>
                    <xdr:row>54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0" name="Check Box 47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54</xdr:row>
                    <xdr:rowOff>361950</xdr:rowOff>
                  </from>
                  <to>
                    <xdr:col>1</xdr:col>
                    <xdr:colOff>809625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1" name="Check Box 48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55</xdr:row>
                    <xdr:rowOff>161925</xdr:rowOff>
                  </from>
                  <to>
                    <xdr:col>1</xdr:col>
                    <xdr:colOff>800100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2" name="Check Box 49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56</xdr:row>
                    <xdr:rowOff>161925</xdr:rowOff>
                  </from>
                  <to>
                    <xdr:col>1</xdr:col>
                    <xdr:colOff>790575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3" name="Check Box 50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59</xdr:row>
                    <xdr:rowOff>28575</xdr:rowOff>
                  </from>
                  <to>
                    <xdr:col>0</xdr:col>
                    <xdr:colOff>552450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4" name="Check Box 5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59</xdr:row>
                    <xdr:rowOff>381000</xdr:rowOff>
                  </from>
                  <to>
                    <xdr:col>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5" name="Check Box 52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60</xdr:row>
                    <xdr:rowOff>171450</xdr:rowOff>
                  </from>
                  <to>
                    <xdr:col>2</xdr:col>
                    <xdr:colOff>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7" r:id="rId56" name="Check Box 53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61</xdr:row>
                    <xdr:rowOff>180975</xdr:rowOff>
                  </from>
                  <to>
                    <xdr:col>2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8" r:id="rId57" name="Check Box 5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64</xdr:row>
                    <xdr:rowOff>28575</xdr:rowOff>
                  </from>
                  <to>
                    <xdr:col>0</xdr:col>
                    <xdr:colOff>552450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9" r:id="rId58" name="Check Box 55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64</xdr:row>
                    <xdr:rowOff>419100</xdr:rowOff>
                  </from>
                  <to>
                    <xdr:col>2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59" name="Check Box 56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65</xdr:row>
                    <xdr:rowOff>180975</xdr:rowOff>
                  </from>
                  <to>
                    <xdr:col>1</xdr:col>
                    <xdr:colOff>838200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60" name="Check Box 57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66</xdr:row>
                    <xdr:rowOff>171450</xdr:rowOff>
                  </from>
                  <to>
                    <xdr:col>0</xdr:col>
                    <xdr:colOff>542925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2" r:id="rId61" name="Check Box 5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67</xdr:row>
                    <xdr:rowOff>171450</xdr:rowOff>
                  </from>
                  <to>
                    <xdr:col>1</xdr:col>
                    <xdr:colOff>828675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3" r:id="rId62" name="Check Box 59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68</xdr:row>
                    <xdr:rowOff>180975</xdr:rowOff>
                  </from>
                  <to>
                    <xdr:col>1</xdr:col>
                    <xdr:colOff>819150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4" r:id="rId63" name="Check Box 60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70</xdr:row>
                    <xdr:rowOff>0</xdr:rowOff>
                  </from>
                  <to>
                    <xdr:col>0</xdr:col>
                    <xdr:colOff>533400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5" r:id="rId64" name="Check Box 61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71</xdr:row>
                    <xdr:rowOff>28575</xdr:rowOff>
                  </from>
                  <to>
                    <xdr:col>1</xdr:col>
                    <xdr:colOff>809625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65" name="Check Box 62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71</xdr:row>
                    <xdr:rowOff>371475</xdr:rowOff>
                  </from>
                  <to>
                    <xdr:col>0</xdr:col>
                    <xdr:colOff>533400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7" r:id="rId66" name="Check Box 63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73</xdr:row>
                    <xdr:rowOff>19050</xdr:rowOff>
                  </from>
                  <to>
                    <xdr:col>1</xdr:col>
                    <xdr:colOff>819150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8" r:id="rId67" name="Check Box 6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74</xdr:row>
                    <xdr:rowOff>28575</xdr:rowOff>
                  </from>
                  <to>
                    <xdr:col>0</xdr:col>
                    <xdr:colOff>552450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9" r:id="rId68" name="Check Box 65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76</xdr:row>
                    <xdr:rowOff>28575</xdr:rowOff>
                  </from>
                  <to>
                    <xdr:col>0</xdr:col>
                    <xdr:colOff>552450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0" r:id="rId69" name="Check Box 66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77</xdr:row>
                    <xdr:rowOff>0</xdr:rowOff>
                  </from>
                  <to>
                    <xdr:col>0</xdr:col>
                    <xdr:colOff>552450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1" r:id="rId70" name="Check Box 67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77</xdr:row>
                    <xdr:rowOff>180975</xdr:rowOff>
                  </from>
                  <to>
                    <xdr:col>1</xdr:col>
                    <xdr:colOff>819150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2" r:id="rId71" name="Check Box 68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78</xdr:row>
                    <xdr:rowOff>180975</xdr:rowOff>
                  </from>
                  <to>
                    <xdr:col>1</xdr:col>
                    <xdr:colOff>809625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3" r:id="rId72" name="Check Box 69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79</xdr:row>
                    <xdr:rowOff>171450</xdr:rowOff>
                  </from>
                  <to>
                    <xdr:col>0</xdr:col>
                    <xdr:colOff>552450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4" r:id="rId73" name="Check Box 70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81</xdr:row>
                    <xdr:rowOff>19050</xdr:rowOff>
                  </from>
                  <to>
                    <xdr:col>1</xdr:col>
                    <xdr:colOff>809625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5" r:id="rId74" name="Check Box 71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81</xdr:row>
                    <xdr:rowOff>428625</xdr:rowOff>
                  </from>
                  <to>
                    <xdr:col>0</xdr:col>
                    <xdr:colOff>542925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6" r:id="rId75" name="Check Box 72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83</xdr:row>
                    <xdr:rowOff>38100</xdr:rowOff>
                  </from>
                  <to>
                    <xdr:col>1</xdr:col>
                    <xdr:colOff>809625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7" r:id="rId76" name="Check Box 73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72</xdr:row>
                    <xdr:rowOff>0</xdr:rowOff>
                  </from>
                  <to>
                    <xdr:col>0</xdr:col>
                    <xdr:colOff>533400</xdr:colOff>
                    <xdr:row>73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K144"/>
  <sheetViews>
    <sheetView zoomScaleNormal="100" workbookViewId="0">
      <selection activeCell="M10" sqref="M10"/>
    </sheetView>
  </sheetViews>
  <sheetFormatPr baseColWidth="10" defaultRowHeight="15" x14ac:dyDescent="0.25"/>
  <cols>
    <col min="1" max="1" width="8.7109375" style="19" customWidth="1"/>
    <col min="2" max="6" width="12.7109375" style="19" customWidth="1"/>
    <col min="7" max="7" width="17.7109375" style="19" customWidth="1"/>
    <col min="8" max="8" width="18.5703125" style="4" hidden="1" customWidth="1"/>
    <col min="9" max="9" width="2.42578125" style="34" hidden="1" customWidth="1"/>
    <col min="10" max="11" width="0" style="1" hidden="1" customWidth="1"/>
    <col min="12" max="16384" width="11.42578125" style="19"/>
  </cols>
  <sheetData>
    <row r="1" spans="1:11" ht="39" customHeight="1" x14ac:dyDescent="0.25">
      <c r="A1" s="18"/>
      <c r="B1" s="144" t="s">
        <v>66</v>
      </c>
      <c r="C1" s="144"/>
      <c r="D1" s="144"/>
      <c r="E1" s="144"/>
      <c r="F1" s="138"/>
      <c r="G1" s="138"/>
      <c r="H1" s="33" t="s">
        <v>7</v>
      </c>
    </row>
    <row r="2" spans="1:11" ht="39" customHeight="1" x14ac:dyDescent="0.25">
      <c r="A2" s="18"/>
      <c r="B2" s="8" t="s">
        <v>63</v>
      </c>
      <c r="C2" s="114">
        <f>Stammdaten!$C$7</f>
        <v>0</v>
      </c>
      <c r="D2" s="115"/>
      <c r="E2" s="10" t="s">
        <v>64</v>
      </c>
      <c r="F2" s="114">
        <f>Stammdaten!$C$19</f>
        <v>0</v>
      </c>
      <c r="G2" s="115"/>
      <c r="H2" s="33"/>
    </row>
    <row r="3" spans="1:11" ht="39.75" customHeight="1" x14ac:dyDescent="0.25">
      <c r="A3" s="18"/>
      <c r="B3" s="11"/>
      <c r="C3" s="12"/>
      <c r="D3" s="13"/>
      <c r="E3" s="8" t="s">
        <v>65</v>
      </c>
      <c r="F3" s="114">
        <f>Stammdaten!$C$24</f>
        <v>0</v>
      </c>
      <c r="G3" s="114"/>
      <c r="H3" s="33"/>
    </row>
    <row r="4" spans="1:11" ht="39" customHeight="1" x14ac:dyDescent="0.25">
      <c r="A4" s="18"/>
      <c r="B4" s="129" t="s">
        <v>230</v>
      </c>
      <c r="C4" s="130"/>
      <c r="D4" s="130"/>
      <c r="E4" s="130"/>
      <c r="F4" s="130"/>
      <c r="G4" s="130"/>
      <c r="H4" s="4">
        <v>3</v>
      </c>
      <c r="J4" s="1" t="b">
        <v>0</v>
      </c>
      <c r="K4" s="1">
        <f>IF(J4,H4,0)</f>
        <v>0</v>
      </c>
    </row>
    <row r="5" spans="1:11" ht="36" customHeight="1" x14ac:dyDescent="0.25">
      <c r="A5" s="47" t="str">
        <f>IF(((J5)*AND(NOT($J$4))),"FEHLER 1","")</f>
        <v/>
      </c>
      <c r="B5" s="18"/>
      <c r="C5" s="132" t="s">
        <v>231</v>
      </c>
      <c r="D5" s="135"/>
      <c r="E5" s="135"/>
      <c r="F5" s="135"/>
      <c r="G5" s="135"/>
      <c r="H5" s="4">
        <v>1</v>
      </c>
      <c r="J5" s="1" t="b">
        <v>0</v>
      </c>
      <c r="K5" s="1">
        <f t="shared" ref="K5:K69" si="0">IF(J5,H5,0)</f>
        <v>0</v>
      </c>
    </row>
    <row r="6" spans="1:11" ht="36" customHeight="1" x14ac:dyDescent="0.25">
      <c r="A6" s="47" t="str">
        <f>IF(((J6)*AND(NOT($J$4))),"FEHLER 1","")</f>
        <v/>
      </c>
      <c r="B6" s="18"/>
      <c r="C6" s="129" t="s">
        <v>232</v>
      </c>
      <c r="D6" s="130"/>
      <c r="E6" s="130"/>
      <c r="F6" s="130"/>
      <c r="G6" s="130"/>
      <c r="H6" s="4">
        <v>1</v>
      </c>
      <c r="J6" s="1" t="b">
        <v>0</v>
      </c>
      <c r="K6" s="1">
        <f t="shared" si="0"/>
        <v>0</v>
      </c>
    </row>
    <row r="7" spans="1:11" ht="48" customHeight="1" x14ac:dyDescent="0.25">
      <c r="A7" s="47" t="str">
        <f>IF(((J7)*AND(NOT($J$4))),"FEHLER 1","")</f>
        <v/>
      </c>
      <c r="B7" s="18"/>
      <c r="C7" s="132" t="s">
        <v>510</v>
      </c>
      <c r="D7" s="135"/>
      <c r="E7" s="135"/>
      <c r="F7" s="135"/>
      <c r="G7" s="135"/>
      <c r="H7" s="4">
        <v>2</v>
      </c>
      <c r="J7" s="1" t="b">
        <v>0</v>
      </c>
      <c r="K7" s="1">
        <f t="shared" si="0"/>
        <v>0</v>
      </c>
    </row>
    <row r="8" spans="1:11" ht="15" customHeight="1" x14ac:dyDescent="0.25">
      <c r="A8" s="18"/>
      <c r="B8" s="18"/>
      <c r="C8" s="77"/>
      <c r="D8" s="77"/>
      <c r="E8" s="77"/>
      <c r="F8" s="77"/>
      <c r="G8" s="77"/>
    </row>
    <row r="9" spans="1:11" ht="36" customHeight="1" x14ac:dyDescent="0.25">
      <c r="A9" s="47" t="str">
        <f>IF(((J9)*AND(NOT($J$4))),"FEHLER 1","")</f>
        <v/>
      </c>
      <c r="B9" s="18"/>
      <c r="C9" s="132" t="s">
        <v>508</v>
      </c>
      <c r="D9" s="135"/>
      <c r="E9" s="135"/>
      <c r="F9" s="135"/>
      <c r="G9" s="135"/>
      <c r="H9" s="4">
        <v>2</v>
      </c>
      <c r="J9" s="1" t="b">
        <v>0</v>
      </c>
      <c r="K9" s="1">
        <f t="shared" si="0"/>
        <v>0</v>
      </c>
    </row>
    <row r="10" spans="1:11" ht="36" customHeight="1" x14ac:dyDescent="0.25">
      <c r="A10" s="47" t="str">
        <f>IF(((J10)*AND(NOT($J$4))),"FEHLER 1","")</f>
        <v/>
      </c>
      <c r="B10" s="18"/>
      <c r="C10" s="132" t="s">
        <v>233</v>
      </c>
      <c r="D10" s="135"/>
      <c r="E10" s="135"/>
      <c r="F10" s="135"/>
      <c r="G10" s="135"/>
      <c r="H10" s="4">
        <v>1</v>
      </c>
      <c r="J10" s="1" t="b">
        <v>0</v>
      </c>
      <c r="K10" s="1">
        <f t="shared" si="0"/>
        <v>0</v>
      </c>
    </row>
    <row r="11" spans="1:11" x14ac:dyDescent="0.25">
      <c r="A11" s="18"/>
      <c r="B11" s="10"/>
      <c r="C11" s="18"/>
      <c r="D11" s="18"/>
      <c r="E11" s="18"/>
      <c r="F11" s="18"/>
      <c r="G11" s="18"/>
    </row>
    <row r="12" spans="1:11" ht="39" customHeight="1" x14ac:dyDescent="0.25">
      <c r="A12" s="18"/>
      <c r="B12" s="132" t="s">
        <v>234</v>
      </c>
      <c r="C12" s="135"/>
      <c r="D12" s="135"/>
      <c r="E12" s="135"/>
      <c r="F12" s="135"/>
      <c r="G12" s="135"/>
      <c r="H12" s="4">
        <v>3</v>
      </c>
      <c r="J12" s="1" t="b">
        <v>0</v>
      </c>
      <c r="K12" s="1">
        <f t="shared" si="0"/>
        <v>0</v>
      </c>
    </row>
    <row r="13" spans="1:11" ht="48" customHeight="1" x14ac:dyDescent="0.25">
      <c r="A13" s="47" t="str">
        <f>IF(((J13)*AND(NOT($J$12))),"FEHLER 1","")</f>
        <v/>
      </c>
      <c r="B13" s="18"/>
      <c r="C13" s="132" t="s">
        <v>423</v>
      </c>
      <c r="D13" s="135"/>
      <c r="E13" s="135"/>
      <c r="F13" s="135"/>
      <c r="G13" s="135"/>
      <c r="H13" s="4">
        <v>3</v>
      </c>
      <c r="J13" s="1" t="b">
        <v>0</v>
      </c>
      <c r="K13" s="1">
        <f t="shared" si="0"/>
        <v>0</v>
      </c>
    </row>
    <row r="14" spans="1:11" ht="36" customHeight="1" x14ac:dyDescent="0.25">
      <c r="A14" s="47" t="str">
        <f t="shared" ref="A14:A20" si="1">IF(((J14)*AND(NOT($J$12))),"FEHLER 1","")</f>
        <v/>
      </c>
      <c r="B14" s="18"/>
      <c r="C14" s="129" t="s">
        <v>421</v>
      </c>
      <c r="D14" s="130"/>
      <c r="E14" s="130"/>
      <c r="F14" s="130"/>
      <c r="G14" s="130"/>
      <c r="H14" s="4">
        <v>1</v>
      </c>
      <c r="J14" s="1" t="b">
        <v>0</v>
      </c>
      <c r="K14" s="1">
        <f t="shared" si="0"/>
        <v>0</v>
      </c>
    </row>
    <row r="15" spans="1:11" ht="36" customHeight="1" x14ac:dyDescent="0.25">
      <c r="A15" s="47" t="str">
        <f t="shared" si="1"/>
        <v/>
      </c>
      <c r="B15" s="18"/>
      <c r="C15" s="141" t="s">
        <v>424</v>
      </c>
      <c r="D15" s="135"/>
      <c r="E15" s="135"/>
      <c r="F15" s="135"/>
      <c r="G15" s="135"/>
      <c r="H15" s="4">
        <v>1</v>
      </c>
      <c r="J15" s="1" t="b">
        <v>0</v>
      </c>
      <c r="K15" s="1">
        <f t="shared" si="0"/>
        <v>0</v>
      </c>
    </row>
    <row r="16" spans="1:11" ht="36" customHeight="1" x14ac:dyDescent="0.25">
      <c r="A16" s="47" t="str">
        <f t="shared" si="1"/>
        <v/>
      </c>
      <c r="B16" s="18"/>
      <c r="C16" s="141" t="s">
        <v>422</v>
      </c>
      <c r="D16" s="135"/>
      <c r="E16" s="135"/>
      <c r="F16" s="135"/>
      <c r="G16" s="135"/>
      <c r="H16" s="4">
        <v>2</v>
      </c>
      <c r="J16" s="1" t="b">
        <v>0</v>
      </c>
      <c r="K16" s="1">
        <f t="shared" si="0"/>
        <v>0</v>
      </c>
    </row>
    <row r="17" spans="1:11" ht="48" customHeight="1" x14ac:dyDescent="0.25">
      <c r="A17" s="47" t="str">
        <f t="shared" si="1"/>
        <v/>
      </c>
      <c r="B17" s="18"/>
      <c r="C17" s="132" t="s">
        <v>235</v>
      </c>
      <c r="D17" s="135"/>
      <c r="E17" s="135"/>
      <c r="F17" s="135"/>
      <c r="G17" s="135"/>
      <c r="H17" s="4">
        <v>3</v>
      </c>
      <c r="J17" s="1" t="b">
        <v>0</v>
      </c>
      <c r="K17" s="1">
        <f t="shared" si="0"/>
        <v>0</v>
      </c>
    </row>
    <row r="18" spans="1:11" x14ac:dyDescent="0.25">
      <c r="A18" s="47" t="str">
        <f t="shared" si="1"/>
        <v/>
      </c>
      <c r="B18" s="10"/>
      <c r="C18" s="18"/>
      <c r="D18" s="18"/>
      <c r="E18" s="18"/>
      <c r="F18" s="18"/>
      <c r="G18" s="18"/>
    </row>
    <row r="19" spans="1:11" ht="36" customHeight="1" x14ac:dyDescent="0.25">
      <c r="A19" s="47" t="str">
        <f t="shared" si="1"/>
        <v/>
      </c>
      <c r="B19" s="18"/>
      <c r="C19" s="129" t="s">
        <v>236</v>
      </c>
      <c r="D19" s="130"/>
      <c r="E19" s="130"/>
      <c r="F19" s="130"/>
      <c r="G19" s="130"/>
      <c r="H19" s="4">
        <v>3</v>
      </c>
      <c r="J19" s="1" t="b">
        <v>0</v>
      </c>
      <c r="K19" s="1">
        <f t="shared" si="0"/>
        <v>0</v>
      </c>
    </row>
    <row r="20" spans="1:11" ht="48" customHeight="1" x14ac:dyDescent="0.25">
      <c r="A20" s="47" t="str">
        <f t="shared" si="1"/>
        <v/>
      </c>
      <c r="B20" s="47" t="str">
        <f>IF(((J20)*AND(NOT($J$19))),"FEHLER 1","")</f>
        <v/>
      </c>
      <c r="C20" s="18"/>
      <c r="D20" s="132" t="s">
        <v>509</v>
      </c>
      <c r="E20" s="135"/>
      <c r="F20" s="135"/>
      <c r="G20" s="135"/>
      <c r="H20" s="4">
        <v>2</v>
      </c>
      <c r="J20" s="1" t="b">
        <v>0</v>
      </c>
      <c r="K20" s="1">
        <f t="shared" si="0"/>
        <v>0</v>
      </c>
    </row>
    <row r="21" spans="1:11" ht="48" customHeight="1" x14ac:dyDescent="0.25">
      <c r="A21" s="47" t="str">
        <f>IF(((J21)*AND(NOT($J$12))),"FEHLER 1","")</f>
        <v/>
      </c>
      <c r="B21" s="47" t="str">
        <f>IF(((J21)*AND(NOT($J$19))),"FEHLER 1","")</f>
        <v/>
      </c>
      <c r="C21" s="18"/>
      <c r="D21" s="132" t="s">
        <v>425</v>
      </c>
      <c r="E21" s="135"/>
      <c r="F21" s="135"/>
      <c r="G21" s="135"/>
      <c r="H21" s="4">
        <v>1</v>
      </c>
      <c r="J21" s="1" t="b">
        <v>0</v>
      </c>
      <c r="K21" s="1">
        <f t="shared" si="0"/>
        <v>0</v>
      </c>
    </row>
    <row r="22" spans="1:11" x14ac:dyDescent="0.25">
      <c r="A22" s="18"/>
      <c r="B22" s="10"/>
      <c r="C22" s="18"/>
      <c r="D22" s="18"/>
      <c r="E22" s="18"/>
      <c r="F22" s="18"/>
      <c r="G22" s="18"/>
    </row>
    <row r="23" spans="1:11" ht="48" customHeight="1" x14ac:dyDescent="0.25">
      <c r="A23" s="18"/>
      <c r="B23" s="129" t="s">
        <v>237</v>
      </c>
      <c r="C23" s="130"/>
      <c r="D23" s="130"/>
      <c r="E23" s="130"/>
      <c r="F23" s="130"/>
      <c r="G23" s="130"/>
      <c r="H23" s="4">
        <v>3</v>
      </c>
      <c r="J23" s="1" t="b">
        <v>0</v>
      </c>
      <c r="K23" s="1">
        <f t="shared" si="0"/>
        <v>0</v>
      </c>
    </row>
    <row r="24" spans="1:11" ht="36.75" customHeight="1" x14ac:dyDescent="0.25">
      <c r="A24" s="47" t="str">
        <f>IF(((J24)*AND(NOT($J$23))),"FEHLER 1","")</f>
        <v/>
      </c>
      <c r="B24" s="18"/>
      <c r="C24" s="132" t="s">
        <v>238</v>
      </c>
      <c r="D24" s="135"/>
      <c r="E24" s="135"/>
      <c r="F24" s="135"/>
      <c r="G24" s="135"/>
      <c r="H24" s="4">
        <v>3</v>
      </c>
      <c r="J24" s="1" t="b">
        <v>0</v>
      </c>
      <c r="K24" s="1">
        <f t="shared" si="0"/>
        <v>0</v>
      </c>
    </row>
    <row r="25" spans="1:11" x14ac:dyDescent="0.25">
      <c r="A25" s="47" t="str">
        <f t="shared" ref="A25:A54" si="2">IF(((J25)*AND(NOT($J$23))),"FEHLER 1","")</f>
        <v/>
      </c>
      <c r="B25" s="18"/>
      <c r="C25" s="86" t="s">
        <v>12</v>
      </c>
      <c r="D25" s="18"/>
      <c r="E25" s="18"/>
      <c r="F25" s="18"/>
      <c r="G25" s="18"/>
    </row>
    <row r="26" spans="1:11" x14ac:dyDescent="0.25">
      <c r="A26" s="47" t="str">
        <f t="shared" si="2"/>
        <v/>
      </c>
      <c r="B26" s="47" t="str">
        <f>IF(((J26)*AND(NOT($J$24))),"FEHLER 1","")</f>
        <v/>
      </c>
      <c r="C26" s="86"/>
      <c r="D26" s="18" t="s">
        <v>239</v>
      </c>
      <c r="E26" s="18"/>
      <c r="F26" s="46" t="str">
        <f xml:space="preserve"> IF(J26*AND(OR(J27, J28)), "FEHLER 2", "")</f>
        <v/>
      </c>
      <c r="G26" s="75"/>
      <c r="H26" s="4">
        <v>0</v>
      </c>
      <c r="J26" s="1" t="b">
        <v>0</v>
      </c>
      <c r="K26" s="1">
        <f t="shared" si="0"/>
        <v>0</v>
      </c>
    </row>
    <row r="27" spans="1:11" x14ac:dyDescent="0.25">
      <c r="A27" s="47" t="str">
        <f t="shared" si="2"/>
        <v/>
      </c>
      <c r="B27" s="47" t="str">
        <f t="shared" ref="B27:B28" si="3">IF(((J27)*AND(NOT($J$24))),"FEHLER 1","")</f>
        <v/>
      </c>
      <c r="C27" s="86"/>
      <c r="D27" s="18" t="s">
        <v>240</v>
      </c>
      <c r="E27" s="18"/>
      <c r="F27" s="46" t="str">
        <f xml:space="preserve"> IF(J27*AND(OR(J28, J26)), "FEHLER 2", "")</f>
        <v/>
      </c>
      <c r="G27" s="18"/>
      <c r="H27" s="4">
        <v>1</v>
      </c>
      <c r="J27" s="1" t="b">
        <v>0</v>
      </c>
      <c r="K27" s="1">
        <f t="shared" si="0"/>
        <v>0</v>
      </c>
    </row>
    <row r="28" spans="1:11" x14ac:dyDescent="0.25">
      <c r="A28" s="47" t="str">
        <f t="shared" si="2"/>
        <v/>
      </c>
      <c r="B28" s="47" t="str">
        <f t="shared" si="3"/>
        <v/>
      </c>
      <c r="C28" s="86"/>
      <c r="D28" s="18" t="s">
        <v>241</v>
      </c>
      <c r="E28" s="18"/>
      <c r="F28" s="46" t="str">
        <f xml:space="preserve"> IF(J28*AND(OR(J26, J27)), "FEHLER 2", "")</f>
        <v/>
      </c>
      <c r="G28" s="18"/>
      <c r="H28" s="4">
        <v>3</v>
      </c>
      <c r="J28" s="1" t="b">
        <v>0</v>
      </c>
      <c r="K28" s="1">
        <f t="shared" si="0"/>
        <v>0</v>
      </c>
    </row>
    <row r="29" spans="1:11" ht="48" customHeight="1" x14ac:dyDescent="0.25">
      <c r="A29" s="47" t="str">
        <f t="shared" si="2"/>
        <v/>
      </c>
      <c r="B29" s="18"/>
      <c r="C29" s="132" t="s">
        <v>242</v>
      </c>
      <c r="D29" s="135"/>
      <c r="E29" s="135"/>
      <c r="F29" s="135"/>
      <c r="G29" s="135"/>
      <c r="H29" s="4">
        <v>2</v>
      </c>
      <c r="J29" s="1" t="b">
        <v>0</v>
      </c>
      <c r="K29" s="1">
        <f t="shared" si="0"/>
        <v>0</v>
      </c>
    </row>
    <row r="30" spans="1:11" ht="36" customHeight="1" x14ac:dyDescent="0.25">
      <c r="A30" s="47" t="str">
        <f t="shared" si="2"/>
        <v/>
      </c>
      <c r="B30" s="18"/>
      <c r="C30" s="132" t="s">
        <v>13</v>
      </c>
      <c r="D30" s="132"/>
      <c r="E30" s="132"/>
      <c r="F30" s="132"/>
      <c r="G30" s="132"/>
    </row>
    <row r="31" spans="1:11" ht="24" customHeight="1" x14ac:dyDescent="0.25">
      <c r="A31" s="47" t="str">
        <f t="shared" si="2"/>
        <v/>
      </c>
      <c r="B31" s="47" t="str">
        <f>IF(((J31)*AND(NOT($J$29))),"FEHLER 1","")</f>
        <v/>
      </c>
      <c r="C31" s="18"/>
      <c r="D31" s="129" t="s">
        <v>243</v>
      </c>
      <c r="E31" s="130"/>
      <c r="F31" s="130"/>
      <c r="G31" s="130"/>
      <c r="H31" s="4">
        <v>2</v>
      </c>
      <c r="J31" s="1" t="b">
        <v>0</v>
      </c>
      <c r="K31" s="1">
        <f t="shared" si="0"/>
        <v>0</v>
      </c>
    </row>
    <row r="32" spans="1:11" ht="23.25" customHeight="1" x14ac:dyDescent="0.25">
      <c r="A32" s="47" t="str">
        <f t="shared" si="2"/>
        <v/>
      </c>
      <c r="B32" s="47" t="str">
        <f t="shared" ref="B32:B46" si="4">IF(((J32)*AND(NOT($J$29))),"FEHLER 1","")</f>
        <v/>
      </c>
      <c r="C32" s="18"/>
      <c r="D32" s="132" t="s">
        <v>244</v>
      </c>
      <c r="E32" s="135"/>
      <c r="F32" s="135"/>
      <c r="G32" s="135"/>
      <c r="H32" s="4">
        <v>2</v>
      </c>
      <c r="J32" s="1" t="b">
        <v>0</v>
      </c>
      <c r="K32" s="1">
        <f t="shared" si="0"/>
        <v>0</v>
      </c>
    </row>
    <row r="33" spans="1:11" ht="30" customHeight="1" x14ac:dyDescent="0.25">
      <c r="A33" s="47" t="str">
        <f t="shared" si="2"/>
        <v/>
      </c>
      <c r="B33" s="47" t="str">
        <f t="shared" si="4"/>
        <v/>
      </c>
      <c r="C33" s="18"/>
      <c r="D33" s="132" t="s">
        <v>245</v>
      </c>
      <c r="E33" s="135"/>
      <c r="F33" s="135"/>
      <c r="G33" s="135"/>
      <c r="H33" s="4">
        <v>2</v>
      </c>
      <c r="J33" s="1" t="b">
        <v>0</v>
      </c>
      <c r="K33" s="1">
        <f t="shared" si="0"/>
        <v>0</v>
      </c>
    </row>
    <row r="34" spans="1:11" ht="24" customHeight="1" x14ac:dyDescent="0.25">
      <c r="A34" s="47" t="str">
        <f t="shared" si="2"/>
        <v/>
      </c>
      <c r="B34" s="47" t="str">
        <f t="shared" si="4"/>
        <v/>
      </c>
      <c r="C34" s="18"/>
      <c r="D34" s="132" t="s">
        <v>246</v>
      </c>
      <c r="E34" s="135"/>
      <c r="F34" s="135"/>
      <c r="G34" s="135"/>
      <c r="H34" s="4">
        <v>2</v>
      </c>
      <c r="J34" s="1" t="b">
        <v>0</v>
      </c>
      <c r="K34" s="1">
        <f t="shared" si="0"/>
        <v>0</v>
      </c>
    </row>
    <row r="35" spans="1:11" ht="24" customHeight="1" x14ac:dyDescent="0.25">
      <c r="A35" s="47" t="str">
        <f t="shared" si="2"/>
        <v/>
      </c>
      <c r="B35" s="47" t="str">
        <f t="shared" si="4"/>
        <v/>
      </c>
      <c r="C35" s="18"/>
      <c r="D35" s="132" t="s">
        <v>247</v>
      </c>
      <c r="E35" s="135"/>
      <c r="F35" s="135"/>
      <c r="G35" s="135"/>
      <c r="H35" s="4">
        <v>2</v>
      </c>
      <c r="J35" s="1" t="b">
        <v>0</v>
      </c>
      <c r="K35" s="1">
        <f t="shared" si="0"/>
        <v>0</v>
      </c>
    </row>
    <row r="36" spans="1:11" ht="30" customHeight="1" x14ac:dyDescent="0.25">
      <c r="A36" s="47" t="str">
        <f t="shared" si="2"/>
        <v/>
      </c>
      <c r="B36" s="47" t="str">
        <f t="shared" si="4"/>
        <v/>
      </c>
      <c r="C36" s="18"/>
      <c r="D36" s="132" t="s">
        <v>248</v>
      </c>
      <c r="E36" s="135"/>
      <c r="F36" s="135"/>
      <c r="G36" s="135"/>
      <c r="H36" s="4">
        <v>2</v>
      </c>
      <c r="J36" s="1" t="b">
        <v>0</v>
      </c>
      <c r="K36" s="1">
        <f t="shared" si="0"/>
        <v>0</v>
      </c>
    </row>
    <row r="37" spans="1:11" ht="30" customHeight="1" x14ac:dyDescent="0.25">
      <c r="A37" s="47" t="str">
        <f t="shared" si="2"/>
        <v/>
      </c>
      <c r="B37" s="47" t="str">
        <f t="shared" si="4"/>
        <v/>
      </c>
      <c r="C37" s="18"/>
      <c r="D37" s="132" t="s">
        <v>249</v>
      </c>
      <c r="E37" s="135"/>
      <c r="F37" s="135"/>
      <c r="G37" s="135"/>
      <c r="H37" s="4">
        <v>2</v>
      </c>
      <c r="J37" s="1" t="b">
        <v>0</v>
      </c>
      <c r="K37" s="1">
        <f t="shared" si="0"/>
        <v>0</v>
      </c>
    </row>
    <row r="38" spans="1:11" ht="24" customHeight="1" x14ac:dyDescent="0.25">
      <c r="A38" s="47" t="str">
        <f t="shared" si="2"/>
        <v/>
      </c>
      <c r="B38" s="47" t="str">
        <f t="shared" si="4"/>
        <v/>
      </c>
      <c r="C38" s="18"/>
      <c r="D38" s="132" t="s">
        <v>250</v>
      </c>
      <c r="E38" s="135"/>
      <c r="F38" s="135"/>
      <c r="G38" s="135"/>
      <c r="H38" s="4">
        <v>2</v>
      </c>
      <c r="J38" s="1" t="b">
        <v>0</v>
      </c>
      <c r="K38" s="1">
        <f t="shared" si="0"/>
        <v>0</v>
      </c>
    </row>
    <row r="39" spans="1:11" ht="30" customHeight="1" x14ac:dyDescent="0.25">
      <c r="A39" s="47" t="str">
        <f t="shared" si="2"/>
        <v/>
      </c>
      <c r="B39" s="47" t="str">
        <f t="shared" si="4"/>
        <v/>
      </c>
      <c r="C39" s="18"/>
      <c r="D39" s="132" t="s">
        <v>251</v>
      </c>
      <c r="E39" s="135"/>
      <c r="F39" s="135"/>
      <c r="G39" s="135"/>
      <c r="H39" s="4">
        <v>2</v>
      </c>
      <c r="J39" s="1" t="b">
        <v>0</v>
      </c>
      <c r="K39" s="1">
        <f t="shared" si="0"/>
        <v>0</v>
      </c>
    </row>
    <row r="40" spans="1:11" ht="24" customHeight="1" x14ac:dyDescent="0.25">
      <c r="A40" s="47" t="str">
        <f t="shared" si="2"/>
        <v/>
      </c>
      <c r="B40" s="47" t="str">
        <f t="shared" si="4"/>
        <v/>
      </c>
      <c r="C40" s="18"/>
      <c r="D40" s="132" t="s">
        <v>252</v>
      </c>
      <c r="E40" s="135"/>
      <c r="F40" s="135"/>
      <c r="G40" s="135"/>
      <c r="H40" s="4">
        <v>2</v>
      </c>
      <c r="J40" s="1" t="b">
        <v>0</v>
      </c>
      <c r="K40" s="1">
        <f t="shared" si="0"/>
        <v>0</v>
      </c>
    </row>
    <row r="41" spans="1:11" ht="30" customHeight="1" x14ac:dyDescent="0.25">
      <c r="A41" s="47" t="str">
        <f t="shared" si="2"/>
        <v/>
      </c>
      <c r="B41" s="47" t="str">
        <f t="shared" si="4"/>
        <v/>
      </c>
      <c r="C41" s="18"/>
      <c r="D41" s="132" t="s">
        <v>253</v>
      </c>
      <c r="E41" s="135"/>
      <c r="F41" s="135"/>
      <c r="G41" s="135"/>
      <c r="H41" s="4">
        <v>2</v>
      </c>
      <c r="J41" s="1" t="b">
        <v>0</v>
      </c>
      <c r="K41" s="1">
        <f t="shared" si="0"/>
        <v>0</v>
      </c>
    </row>
    <row r="42" spans="1:11" ht="24" customHeight="1" x14ac:dyDescent="0.25">
      <c r="A42" s="47" t="str">
        <f t="shared" si="2"/>
        <v/>
      </c>
      <c r="B42" s="47" t="str">
        <f t="shared" si="4"/>
        <v/>
      </c>
      <c r="C42" s="18"/>
      <c r="D42" s="132" t="s">
        <v>254</v>
      </c>
      <c r="E42" s="135"/>
      <c r="F42" s="135"/>
      <c r="G42" s="135"/>
      <c r="H42" s="4">
        <v>2</v>
      </c>
      <c r="J42" s="1" t="b">
        <v>0</v>
      </c>
      <c r="K42" s="1">
        <f t="shared" si="0"/>
        <v>0</v>
      </c>
    </row>
    <row r="43" spans="1:11" ht="24" customHeight="1" x14ac:dyDescent="0.25">
      <c r="A43" s="47" t="str">
        <f t="shared" si="2"/>
        <v/>
      </c>
      <c r="B43" s="47" t="str">
        <f t="shared" si="4"/>
        <v/>
      </c>
      <c r="C43" s="18"/>
      <c r="D43" s="132" t="s">
        <v>255</v>
      </c>
      <c r="E43" s="135"/>
      <c r="F43" s="135"/>
      <c r="G43" s="135"/>
      <c r="H43" s="4">
        <v>2</v>
      </c>
      <c r="J43" s="1" t="b">
        <v>0</v>
      </c>
      <c r="K43" s="1">
        <f t="shared" si="0"/>
        <v>0</v>
      </c>
    </row>
    <row r="44" spans="1:11" ht="24" customHeight="1" x14ac:dyDescent="0.25">
      <c r="A44" s="47" t="str">
        <f t="shared" si="2"/>
        <v/>
      </c>
      <c r="B44" s="47" t="str">
        <f t="shared" si="4"/>
        <v/>
      </c>
      <c r="C44" s="18"/>
      <c r="D44" s="132" t="s">
        <v>256</v>
      </c>
      <c r="E44" s="135"/>
      <c r="F44" s="135"/>
      <c r="G44" s="135"/>
      <c r="H44" s="4">
        <v>2</v>
      </c>
      <c r="J44" s="1" t="b">
        <v>0</v>
      </c>
      <c r="K44" s="1">
        <f t="shared" si="0"/>
        <v>0</v>
      </c>
    </row>
    <row r="45" spans="1:11" ht="24" customHeight="1" x14ac:dyDescent="0.25">
      <c r="A45" s="47" t="str">
        <f t="shared" si="2"/>
        <v/>
      </c>
      <c r="B45" s="47" t="str">
        <f t="shared" si="4"/>
        <v/>
      </c>
      <c r="C45" s="18"/>
      <c r="D45" s="132" t="s">
        <v>257</v>
      </c>
      <c r="E45" s="135"/>
      <c r="F45" s="135"/>
      <c r="G45" s="135"/>
      <c r="H45" s="4">
        <v>2</v>
      </c>
      <c r="J45" s="1" t="b">
        <v>0</v>
      </c>
      <c r="K45" s="1">
        <f t="shared" si="0"/>
        <v>0</v>
      </c>
    </row>
    <row r="46" spans="1:11" x14ac:dyDescent="0.25">
      <c r="A46" s="47" t="str">
        <f t="shared" si="2"/>
        <v/>
      </c>
      <c r="B46" s="47" t="str">
        <f t="shared" si="4"/>
        <v/>
      </c>
      <c r="C46" s="18"/>
      <c r="D46" s="26" t="s">
        <v>258</v>
      </c>
      <c r="E46" s="18"/>
      <c r="F46" s="18"/>
      <c r="G46" s="18"/>
      <c r="H46" s="4">
        <v>2</v>
      </c>
      <c r="J46" s="1" t="b">
        <v>0</v>
      </c>
      <c r="K46" s="1">
        <f t="shared" si="0"/>
        <v>0</v>
      </c>
    </row>
    <row r="47" spans="1:11" x14ac:dyDescent="0.25">
      <c r="A47" s="47" t="str">
        <f t="shared" si="2"/>
        <v/>
      </c>
      <c r="B47" s="84"/>
      <c r="C47" s="18"/>
      <c r="D47" s="18"/>
      <c r="E47" s="18"/>
      <c r="F47" s="18"/>
      <c r="G47" s="18"/>
    </row>
    <row r="48" spans="1:11" ht="36" customHeight="1" x14ac:dyDescent="0.25">
      <c r="A48" s="47" t="str">
        <f t="shared" si="2"/>
        <v/>
      </c>
      <c r="B48" s="18"/>
      <c r="C48" s="132" t="s">
        <v>426</v>
      </c>
      <c r="D48" s="132"/>
      <c r="E48" s="132"/>
      <c r="F48" s="132"/>
      <c r="G48" s="75" t="str">
        <f xml:space="preserve"> IF(J48*AND(J49), "FEHLER 2", "")</f>
        <v/>
      </c>
      <c r="H48" s="4">
        <v>0</v>
      </c>
      <c r="J48" s="1" t="b">
        <v>0</v>
      </c>
      <c r="K48" s="1">
        <f t="shared" si="0"/>
        <v>0</v>
      </c>
    </row>
    <row r="49" spans="1:11" ht="30" customHeight="1" x14ac:dyDescent="0.25">
      <c r="A49" s="47" t="str">
        <f t="shared" si="2"/>
        <v/>
      </c>
      <c r="B49" s="18"/>
      <c r="C49" s="132" t="s">
        <v>431</v>
      </c>
      <c r="D49" s="132"/>
      <c r="E49" s="132"/>
      <c r="F49" s="132"/>
      <c r="G49" s="75" t="str">
        <f xml:space="preserve"> IF(J49*AND(J48), "FEHLER 2", "")</f>
        <v/>
      </c>
      <c r="H49" s="4">
        <v>10</v>
      </c>
      <c r="J49" s="1" t="b">
        <v>0</v>
      </c>
      <c r="K49" s="1">
        <f t="shared" si="0"/>
        <v>0</v>
      </c>
    </row>
    <row r="50" spans="1:11" ht="15.75" x14ac:dyDescent="0.25">
      <c r="A50" s="47" t="str">
        <f t="shared" si="2"/>
        <v/>
      </c>
      <c r="B50" s="18"/>
      <c r="C50" s="51"/>
      <c r="D50" s="18"/>
      <c r="E50" s="18"/>
      <c r="F50" s="18"/>
      <c r="G50" s="18"/>
    </row>
    <row r="51" spans="1:11" ht="36" customHeight="1" x14ac:dyDescent="0.25">
      <c r="A51" s="47" t="str">
        <f t="shared" si="2"/>
        <v/>
      </c>
      <c r="B51" s="18"/>
      <c r="C51" s="132" t="s">
        <v>259</v>
      </c>
      <c r="D51" s="132"/>
      <c r="E51" s="132"/>
      <c r="F51" s="132"/>
      <c r="G51" s="75" t="str">
        <f xml:space="preserve"> IF(J51*AND(OR(J52, J53)), "FEHLER 2", "")</f>
        <v/>
      </c>
      <c r="H51" s="4">
        <v>0</v>
      </c>
      <c r="J51" s="1" t="b">
        <v>0</v>
      </c>
      <c r="K51" s="1">
        <f t="shared" si="0"/>
        <v>0</v>
      </c>
    </row>
    <row r="52" spans="1:11" ht="62.25" customHeight="1" x14ac:dyDescent="0.25">
      <c r="A52" s="47" t="str">
        <f t="shared" si="2"/>
        <v/>
      </c>
      <c r="B52" s="18"/>
      <c r="C52" s="132" t="s">
        <v>260</v>
      </c>
      <c r="D52" s="132"/>
      <c r="E52" s="132"/>
      <c r="F52" s="132"/>
      <c r="G52" s="75" t="str">
        <f xml:space="preserve"> IF(J52*AND(OR(J53, J51)), "FEHLER 2", "")</f>
        <v/>
      </c>
      <c r="H52" s="4">
        <v>1</v>
      </c>
      <c r="J52" s="1" t="b">
        <v>0</v>
      </c>
      <c r="K52" s="1">
        <f t="shared" si="0"/>
        <v>0</v>
      </c>
    </row>
    <row r="53" spans="1:11" ht="36" customHeight="1" x14ac:dyDescent="0.25">
      <c r="A53" s="47" t="str">
        <f>IF(((J53)*AND(NOT($J$23))),"FEHLER 1","")</f>
        <v/>
      </c>
      <c r="B53" s="18"/>
      <c r="C53" s="132" t="s">
        <v>261</v>
      </c>
      <c r="D53" s="132"/>
      <c r="E53" s="132"/>
      <c r="F53" s="132"/>
      <c r="G53" s="75" t="str">
        <f xml:space="preserve"> IF(J53*AND(OR(J51, J52)), "FEHLER 2", "")</f>
        <v/>
      </c>
      <c r="H53" s="4">
        <v>3</v>
      </c>
      <c r="J53" s="1" t="b">
        <v>0</v>
      </c>
      <c r="K53" s="1">
        <f t="shared" si="0"/>
        <v>0</v>
      </c>
    </row>
    <row r="54" spans="1:11" ht="36" customHeight="1" x14ac:dyDescent="0.25">
      <c r="A54" s="47" t="str">
        <f t="shared" si="2"/>
        <v/>
      </c>
      <c r="B54" s="18"/>
      <c r="C54" s="129" t="s">
        <v>262</v>
      </c>
      <c r="D54" s="130"/>
      <c r="E54" s="130"/>
      <c r="F54" s="130"/>
      <c r="G54" s="130"/>
      <c r="H54" s="4">
        <v>2</v>
      </c>
      <c r="J54" s="1" t="b">
        <v>0</v>
      </c>
      <c r="K54" s="1">
        <f t="shared" si="0"/>
        <v>0</v>
      </c>
    </row>
    <row r="55" spans="1:11" x14ac:dyDescent="0.25">
      <c r="A55" s="18"/>
      <c r="B55" s="10"/>
      <c r="C55" s="18"/>
      <c r="D55" s="18"/>
      <c r="E55" s="18"/>
      <c r="F55" s="18"/>
      <c r="G55" s="18"/>
    </row>
    <row r="56" spans="1:11" ht="48" customHeight="1" x14ac:dyDescent="0.25">
      <c r="A56" s="18"/>
      <c r="B56" s="129" t="s">
        <v>263</v>
      </c>
      <c r="C56" s="130"/>
      <c r="D56" s="130"/>
      <c r="E56" s="130"/>
      <c r="F56" s="130"/>
      <c r="G56" s="130"/>
      <c r="H56" s="4">
        <v>2</v>
      </c>
      <c r="J56" s="1" t="b">
        <v>0</v>
      </c>
      <c r="K56" s="1">
        <f t="shared" si="0"/>
        <v>0</v>
      </c>
    </row>
    <row r="57" spans="1:11" x14ac:dyDescent="0.25">
      <c r="A57" s="47" t="str">
        <f>IF(((J57)*AND(NOT($J$56))),"FEHLER 1","")</f>
        <v/>
      </c>
      <c r="B57" s="18"/>
      <c r="C57" s="48" t="s">
        <v>264</v>
      </c>
      <c r="D57" s="18"/>
      <c r="E57" s="18"/>
      <c r="F57" s="18"/>
      <c r="G57" s="18"/>
      <c r="H57" s="4">
        <v>1</v>
      </c>
      <c r="J57" s="1" t="b">
        <v>0</v>
      </c>
      <c r="K57" s="1">
        <f t="shared" si="0"/>
        <v>0</v>
      </c>
    </row>
    <row r="58" spans="1:11" ht="36" customHeight="1" x14ac:dyDescent="0.25">
      <c r="A58" s="47" t="str">
        <f>IF(((J58)*AND(NOT($J$56))),"FEHLER 1","")</f>
        <v/>
      </c>
      <c r="B58" s="18"/>
      <c r="C58" s="129" t="s">
        <v>427</v>
      </c>
      <c r="D58" s="130"/>
      <c r="E58" s="130"/>
      <c r="F58" s="130"/>
      <c r="G58" s="130"/>
      <c r="H58" s="4">
        <v>2</v>
      </c>
      <c r="J58" s="1" t="b">
        <v>0</v>
      </c>
      <c r="K58" s="1">
        <f t="shared" si="0"/>
        <v>0</v>
      </c>
    </row>
    <row r="59" spans="1:11" x14ac:dyDescent="0.25">
      <c r="A59" s="47" t="str">
        <f>IF(((J59)*AND(NOT($J$56))),"FEHLER 1","")</f>
        <v/>
      </c>
      <c r="B59" s="18"/>
      <c r="C59" s="48" t="s">
        <v>265</v>
      </c>
      <c r="D59" s="18"/>
      <c r="E59" s="18"/>
      <c r="F59" s="18"/>
      <c r="G59" s="18"/>
      <c r="H59" s="4">
        <v>1</v>
      </c>
      <c r="J59" s="1" t="b">
        <v>0</v>
      </c>
      <c r="K59" s="1">
        <f t="shared" si="0"/>
        <v>0</v>
      </c>
    </row>
    <row r="60" spans="1:11" x14ac:dyDescent="0.25">
      <c r="A60" s="18"/>
      <c r="B60" s="10"/>
      <c r="C60" s="18"/>
      <c r="D60" s="18"/>
      <c r="E60" s="18"/>
      <c r="F60" s="18"/>
      <c r="G60" s="18"/>
    </row>
    <row r="61" spans="1:11" ht="39" customHeight="1" x14ac:dyDescent="0.25">
      <c r="A61" s="18"/>
      <c r="B61" s="129" t="s">
        <v>266</v>
      </c>
      <c r="C61" s="130"/>
      <c r="D61" s="130"/>
      <c r="E61" s="130"/>
      <c r="F61" s="130"/>
      <c r="G61" s="130"/>
      <c r="H61" s="4">
        <v>3</v>
      </c>
      <c r="J61" s="1" t="b">
        <v>0</v>
      </c>
      <c r="K61" s="1">
        <f t="shared" si="0"/>
        <v>0</v>
      </c>
    </row>
    <row r="62" spans="1:11" x14ac:dyDescent="0.25">
      <c r="A62" s="18"/>
      <c r="B62" s="10" t="s">
        <v>11</v>
      </c>
      <c r="C62" s="18"/>
      <c r="D62" s="18"/>
      <c r="E62" s="18"/>
      <c r="F62" s="18"/>
      <c r="G62" s="18"/>
    </row>
    <row r="63" spans="1:11" x14ac:dyDescent="0.25">
      <c r="A63" s="47" t="str">
        <f>IF(((J63)*AND(NOT($J$61))),"FEHLER 1","")</f>
        <v/>
      </c>
      <c r="B63" s="18"/>
      <c r="C63" s="48" t="s">
        <v>267</v>
      </c>
      <c r="D63" s="18"/>
      <c r="E63" s="18"/>
      <c r="F63" s="18"/>
      <c r="G63" s="18"/>
      <c r="H63" s="4">
        <v>0</v>
      </c>
      <c r="J63" s="1" t="b">
        <v>0</v>
      </c>
      <c r="K63" s="1">
        <f t="shared" si="0"/>
        <v>0</v>
      </c>
    </row>
    <row r="64" spans="1:11" x14ac:dyDescent="0.25">
      <c r="A64" s="47" t="str">
        <f t="shared" ref="A64:A66" si="5">IF(((J64)*AND(NOT($J$61))),"FEHLER 1","")</f>
        <v/>
      </c>
      <c r="B64" s="18"/>
      <c r="C64" s="48" t="s">
        <v>268</v>
      </c>
      <c r="D64" s="18"/>
      <c r="E64" s="18"/>
      <c r="F64" s="18"/>
      <c r="G64" s="18"/>
      <c r="H64" s="4">
        <v>2</v>
      </c>
      <c r="J64" s="1" t="b">
        <v>0</v>
      </c>
      <c r="K64" s="1">
        <f t="shared" si="0"/>
        <v>0</v>
      </c>
    </row>
    <row r="65" spans="1:11" x14ac:dyDescent="0.25">
      <c r="A65" s="47" t="str">
        <f t="shared" si="5"/>
        <v/>
      </c>
      <c r="B65" s="18"/>
      <c r="C65" s="48" t="s">
        <v>428</v>
      </c>
      <c r="D65" s="18"/>
      <c r="E65" s="18"/>
      <c r="F65" s="18"/>
      <c r="G65" s="18"/>
      <c r="H65" s="4">
        <v>2</v>
      </c>
      <c r="J65" s="1" t="b">
        <v>0</v>
      </c>
      <c r="K65" s="1">
        <f t="shared" si="0"/>
        <v>0</v>
      </c>
    </row>
    <row r="66" spans="1:11" s="36" customFormat="1" x14ac:dyDescent="0.25">
      <c r="A66" s="47" t="str">
        <f t="shared" si="5"/>
        <v/>
      </c>
      <c r="B66" s="41"/>
      <c r="C66" s="50" t="s">
        <v>258</v>
      </c>
      <c r="D66" s="41"/>
      <c r="E66" s="41"/>
      <c r="F66" s="41"/>
      <c r="G66" s="41"/>
      <c r="H66" s="38">
        <v>1</v>
      </c>
      <c r="J66" s="5" t="b">
        <v>0</v>
      </c>
      <c r="K66" s="1">
        <f t="shared" si="0"/>
        <v>0</v>
      </c>
    </row>
    <row r="67" spans="1:11" ht="15.75" x14ac:dyDescent="0.25">
      <c r="A67" s="18"/>
      <c r="B67" s="18"/>
      <c r="C67" s="51"/>
      <c r="D67" s="18"/>
      <c r="E67" s="18"/>
      <c r="F67" s="18"/>
      <c r="G67" s="18"/>
    </row>
    <row r="68" spans="1:11" ht="48" customHeight="1" x14ac:dyDescent="0.25">
      <c r="A68" s="18"/>
      <c r="B68" s="132" t="s">
        <v>269</v>
      </c>
      <c r="C68" s="135"/>
      <c r="D68" s="135"/>
      <c r="E68" s="135"/>
      <c r="F68" s="135"/>
      <c r="G68" s="135"/>
      <c r="H68" s="4">
        <v>3</v>
      </c>
      <c r="J68" s="1" t="b">
        <v>0</v>
      </c>
      <c r="K68" s="1">
        <f t="shared" si="0"/>
        <v>0</v>
      </c>
    </row>
    <row r="69" spans="1:11" ht="36" customHeight="1" x14ac:dyDescent="0.25">
      <c r="A69" s="47" t="str">
        <f>IF(((J69)*AND(NOT($J$68))),"FEHLER 1","")</f>
        <v/>
      </c>
      <c r="B69" s="18"/>
      <c r="C69" s="132" t="s">
        <v>270</v>
      </c>
      <c r="D69" s="135"/>
      <c r="E69" s="135"/>
      <c r="F69" s="135"/>
      <c r="G69" s="135"/>
      <c r="H69" s="4">
        <v>2</v>
      </c>
      <c r="J69" s="1" t="b">
        <v>0</v>
      </c>
      <c r="K69" s="1">
        <f t="shared" si="0"/>
        <v>0</v>
      </c>
    </row>
    <row r="70" spans="1:11" ht="15" customHeight="1" x14ac:dyDescent="0.25">
      <c r="A70" s="47"/>
      <c r="B70" s="18"/>
      <c r="C70" s="82"/>
      <c r="D70" s="77"/>
      <c r="E70" s="77"/>
      <c r="F70" s="77"/>
      <c r="G70" s="77"/>
    </row>
    <row r="71" spans="1:11" ht="39" customHeight="1" x14ac:dyDescent="0.25">
      <c r="A71" s="18"/>
      <c r="B71" s="132" t="s">
        <v>271</v>
      </c>
      <c r="C71" s="135"/>
      <c r="D71" s="135"/>
      <c r="E71" s="135"/>
      <c r="F71" s="135"/>
      <c r="G71" s="135"/>
      <c r="H71" s="4">
        <v>3</v>
      </c>
      <c r="J71" s="1" t="b">
        <v>0</v>
      </c>
      <c r="K71" s="1">
        <f t="shared" ref="K71:K134" si="6">IF(J71,H71,0)</f>
        <v>0</v>
      </c>
    </row>
    <row r="72" spans="1:11" ht="48" customHeight="1" x14ac:dyDescent="0.25">
      <c r="A72" s="47" t="str">
        <f>IF(((J72)*AND(NOT($J$71))),"FEHLER 1","")</f>
        <v/>
      </c>
      <c r="B72" s="18"/>
      <c r="C72" s="132" t="s">
        <v>511</v>
      </c>
      <c r="D72" s="135"/>
      <c r="E72" s="135"/>
      <c r="F72" s="135"/>
      <c r="G72" s="135"/>
      <c r="H72" s="4">
        <v>2</v>
      </c>
      <c r="J72" s="1" t="b">
        <v>0</v>
      </c>
      <c r="K72" s="1">
        <f t="shared" si="6"/>
        <v>0</v>
      </c>
    </row>
    <row r="73" spans="1:11" x14ac:dyDescent="0.25">
      <c r="A73" s="18"/>
      <c r="B73" s="10"/>
      <c r="C73" s="18"/>
      <c r="D73" s="18"/>
      <c r="E73" s="18"/>
      <c r="F73" s="18"/>
      <c r="G73" s="18"/>
    </row>
    <row r="74" spans="1:11" ht="48" customHeight="1" x14ac:dyDescent="0.25">
      <c r="A74" s="18"/>
      <c r="B74" s="129" t="s">
        <v>272</v>
      </c>
      <c r="C74" s="130"/>
      <c r="D74" s="130"/>
      <c r="E74" s="130"/>
      <c r="F74" s="130"/>
      <c r="G74" s="130"/>
      <c r="H74" s="4">
        <v>3</v>
      </c>
      <c r="J74" s="1" t="b">
        <v>0</v>
      </c>
      <c r="K74" s="1">
        <f t="shared" si="6"/>
        <v>0</v>
      </c>
    </row>
    <row r="75" spans="1:11" ht="36" customHeight="1" x14ac:dyDescent="0.25">
      <c r="A75" s="47" t="str">
        <f>IF(((J75)*AND(NOT($J$74))),"FEHLER 1","")</f>
        <v/>
      </c>
      <c r="B75" s="18"/>
      <c r="C75" s="132" t="s">
        <v>273</v>
      </c>
      <c r="D75" s="135"/>
      <c r="E75" s="135"/>
      <c r="F75" s="135"/>
      <c r="G75" s="135"/>
      <c r="H75" s="4">
        <v>2</v>
      </c>
      <c r="J75" s="1" t="b">
        <v>0</v>
      </c>
      <c r="K75" s="1">
        <f t="shared" si="6"/>
        <v>0</v>
      </c>
    </row>
    <row r="76" spans="1:11" ht="48" customHeight="1" x14ac:dyDescent="0.25">
      <c r="A76" s="47" t="str">
        <f>IF(((J76)*AND(NOT($J$74))),"FEHLER 1","")</f>
        <v/>
      </c>
      <c r="B76" s="18"/>
      <c r="C76" s="132" t="s">
        <v>512</v>
      </c>
      <c r="D76" s="135"/>
      <c r="E76" s="135"/>
      <c r="F76" s="135"/>
      <c r="G76" s="135"/>
      <c r="H76" s="4">
        <v>2</v>
      </c>
      <c r="J76" s="1" t="b">
        <v>0</v>
      </c>
      <c r="K76" s="1">
        <f t="shared" si="6"/>
        <v>0</v>
      </c>
    </row>
    <row r="77" spans="1:11" x14ac:dyDescent="0.25">
      <c r="A77" s="18"/>
      <c r="B77" s="10"/>
      <c r="C77" s="18"/>
      <c r="D77" s="18"/>
      <c r="E77" s="18"/>
      <c r="F77" s="18"/>
      <c r="G77" s="18"/>
    </row>
    <row r="78" spans="1:11" ht="39" customHeight="1" x14ac:dyDescent="0.25">
      <c r="A78" s="18"/>
      <c r="B78" s="129" t="s">
        <v>274</v>
      </c>
      <c r="C78" s="130"/>
      <c r="D78" s="130"/>
      <c r="E78" s="130"/>
      <c r="F78" s="130"/>
      <c r="G78" s="130"/>
      <c r="H78" s="4">
        <v>2</v>
      </c>
      <c r="J78" s="1" t="b">
        <v>0</v>
      </c>
      <c r="K78" s="1">
        <f t="shared" si="6"/>
        <v>0</v>
      </c>
    </row>
    <row r="79" spans="1:11" x14ac:dyDescent="0.25">
      <c r="A79" s="18"/>
      <c r="B79" s="10"/>
      <c r="C79" s="18"/>
      <c r="D79" s="18"/>
      <c r="E79" s="18"/>
      <c r="F79" s="18"/>
      <c r="G79" s="18"/>
    </row>
    <row r="80" spans="1:11" ht="39" customHeight="1" x14ac:dyDescent="0.25">
      <c r="A80" s="18"/>
      <c r="B80" s="129" t="s">
        <v>275</v>
      </c>
      <c r="C80" s="130"/>
      <c r="D80" s="130"/>
      <c r="E80" s="130"/>
      <c r="F80" s="130"/>
      <c r="G80" s="130"/>
      <c r="H80" s="4">
        <v>2</v>
      </c>
      <c r="J80" s="1" t="b">
        <v>0</v>
      </c>
      <c r="K80" s="1">
        <f t="shared" si="6"/>
        <v>0</v>
      </c>
    </row>
    <row r="81" spans="1:11" x14ac:dyDescent="0.25">
      <c r="A81" s="18"/>
      <c r="B81" s="10"/>
      <c r="C81" s="18"/>
      <c r="D81" s="18"/>
      <c r="E81" s="18"/>
      <c r="F81" s="18"/>
      <c r="G81" s="18"/>
    </row>
    <row r="82" spans="1:11" ht="39" customHeight="1" x14ac:dyDescent="0.25">
      <c r="A82" s="18"/>
      <c r="B82" s="129" t="s">
        <v>276</v>
      </c>
      <c r="C82" s="130"/>
      <c r="D82" s="130"/>
      <c r="E82" s="130"/>
      <c r="F82" s="130"/>
      <c r="G82" s="130"/>
      <c r="H82" s="4">
        <v>2</v>
      </c>
      <c r="J82" s="1" t="b">
        <v>0</v>
      </c>
      <c r="K82" s="1">
        <f t="shared" si="6"/>
        <v>0</v>
      </c>
    </row>
    <row r="83" spans="1:11" ht="48" customHeight="1" x14ac:dyDescent="0.25">
      <c r="A83" s="47" t="str">
        <f>IF(((J83)*AND(NOT($J$82))),"FEHLER 1","")</f>
        <v/>
      </c>
      <c r="B83" s="18"/>
      <c r="C83" s="129" t="s">
        <v>430</v>
      </c>
      <c r="D83" s="130"/>
      <c r="E83" s="130"/>
      <c r="F83" s="130"/>
      <c r="G83" s="130"/>
      <c r="H83" s="4">
        <v>2</v>
      </c>
      <c r="J83" s="1" t="b">
        <v>0</v>
      </c>
      <c r="K83" s="1">
        <f t="shared" si="6"/>
        <v>0</v>
      </c>
    </row>
    <row r="84" spans="1:11" x14ac:dyDescent="0.25">
      <c r="A84" s="18"/>
      <c r="B84" s="10"/>
      <c r="C84" s="18"/>
      <c r="D84" s="18"/>
      <c r="E84" s="18"/>
      <c r="F84" s="18"/>
      <c r="G84" s="18"/>
    </row>
    <row r="85" spans="1:11" ht="39" customHeight="1" x14ac:dyDescent="0.25">
      <c r="A85" s="18"/>
      <c r="B85" s="129" t="s">
        <v>277</v>
      </c>
      <c r="C85" s="130"/>
      <c r="D85" s="130"/>
      <c r="E85" s="130"/>
      <c r="F85" s="130"/>
      <c r="G85" s="130"/>
      <c r="H85" s="4">
        <v>2</v>
      </c>
      <c r="J85" s="1" t="b">
        <v>0</v>
      </c>
      <c r="K85" s="1">
        <f t="shared" si="6"/>
        <v>0</v>
      </c>
    </row>
    <row r="86" spans="1:11" x14ac:dyDescent="0.25">
      <c r="A86" s="18"/>
      <c r="B86" s="10"/>
      <c r="C86" s="18"/>
      <c r="D86" s="18"/>
      <c r="E86" s="18"/>
      <c r="F86" s="18"/>
      <c r="G86" s="18"/>
    </row>
    <row r="87" spans="1:11" ht="48" customHeight="1" x14ac:dyDescent="0.25">
      <c r="A87" s="18"/>
      <c r="B87" s="129" t="s">
        <v>278</v>
      </c>
      <c r="C87" s="130"/>
      <c r="D87" s="130"/>
      <c r="E87" s="130"/>
      <c r="F87" s="130"/>
      <c r="G87" s="130"/>
      <c r="H87" s="4">
        <v>1</v>
      </c>
      <c r="J87" s="1" t="b">
        <v>0</v>
      </c>
      <c r="K87" s="1">
        <f t="shared" si="6"/>
        <v>0</v>
      </c>
    </row>
    <row r="88" spans="1:11" x14ac:dyDescent="0.25">
      <c r="A88" s="47" t="str">
        <f>IF(((J88)*AND(NOT($J$87))),"FEHLER 1","")</f>
        <v/>
      </c>
      <c r="B88" s="18"/>
      <c r="C88" s="48" t="s">
        <v>280</v>
      </c>
      <c r="D88" s="18"/>
      <c r="E88" s="18"/>
      <c r="F88" s="18"/>
      <c r="G88" s="75" t="str">
        <f xml:space="preserve"> IF(J88*AND(OR(J89, J90)), "FEHLER 2", "")</f>
        <v/>
      </c>
      <c r="H88" s="4">
        <v>0</v>
      </c>
      <c r="J88" s="1" t="b">
        <v>0</v>
      </c>
      <c r="K88" s="1">
        <f t="shared" si="6"/>
        <v>0</v>
      </c>
    </row>
    <row r="89" spans="1:11" x14ac:dyDescent="0.25">
      <c r="A89" s="47" t="str">
        <f>IF(((J89)*AND(NOT($J$87))),"FEHLER 1","")</f>
        <v/>
      </c>
      <c r="B89" s="18"/>
      <c r="C89" s="48" t="s">
        <v>279</v>
      </c>
      <c r="D89" s="18"/>
      <c r="E89" s="18"/>
      <c r="F89" s="18"/>
      <c r="G89" s="75" t="str">
        <f xml:space="preserve"> IF((J89*AND(J88)), "FEHLER 2", "")</f>
        <v/>
      </c>
      <c r="H89" s="4">
        <v>1</v>
      </c>
      <c r="J89" s="1" t="b">
        <v>0</v>
      </c>
      <c r="K89" s="1">
        <f t="shared" si="6"/>
        <v>0</v>
      </c>
    </row>
    <row r="90" spans="1:11" x14ac:dyDescent="0.25">
      <c r="A90" s="18"/>
      <c r="B90" s="10"/>
      <c r="C90" s="18"/>
      <c r="D90" s="18"/>
      <c r="E90" s="18"/>
      <c r="F90" s="18"/>
      <c r="G90" s="18"/>
    </row>
    <row r="91" spans="1:11" s="36" customFormat="1" ht="30" customHeight="1" x14ac:dyDescent="0.25">
      <c r="A91" s="41"/>
      <c r="B91" s="116" t="s">
        <v>433</v>
      </c>
      <c r="C91" s="116"/>
      <c r="D91" s="116"/>
      <c r="E91" s="116"/>
      <c r="F91" s="116"/>
      <c r="G91" s="116"/>
      <c r="H91" s="38">
        <v>3</v>
      </c>
      <c r="J91" s="1" t="b">
        <v>0</v>
      </c>
      <c r="K91" s="5">
        <f t="shared" si="6"/>
        <v>0</v>
      </c>
    </row>
    <row r="92" spans="1:11" s="36" customFormat="1" x14ac:dyDescent="0.25">
      <c r="A92" s="41"/>
      <c r="B92" s="41"/>
      <c r="C92" s="41"/>
      <c r="D92" s="41"/>
      <c r="E92" s="41"/>
      <c r="F92" s="41"/>
      <c r="G92" s="41"/>
      <c r="H92" s="38"/>
      <c r="J92" s="5"/>
      <c r="K92" s="5"/>
    </row>
    <row r="93" spans="1:11" s="36" customFormat="1" ht="30" customHeight="1" x14ac:dyDescent="0.25">
      <c r="A93" s="41"/>
      <c r="B93" s="117" t="s">
        <v>434</v>
      </c>
      <c r="C93" s="117"/>
      <c r="D93" s="117"/>
      <c r="E93" s="117"/>
      <c r="F93" s="117"/>
      <c r="G93" s="117"/>
      <c r="H93" s="38">
        <v>3</v>
      </c>
      <c r="J93" s="5" t="b">
        <v>0</v>
      </c>
      <c r="K93" s="5">
        <f t="shared" si="6"/>
        <v>0</v>
      </c>
    </row>
    <row r="94" spans="1:11" s="36" customFormat="1" x14ac:dyDescent="0.25">
      <c r="A94" s="41"/>
      <c r="B94" s="41"/>
      <c r="C94" s="41"/>
      <c r="D94" s="41"/>
      <c r="E94" s="41"/>
      <c r="F94" s="41"/>
      <c r="G94" s="41"/>
      <c r="H94" s="38"/>
      <c r="J94" s="5"/>
      <c r="K94" s="5"/>
    </row>
    <row r="95" spans="1:11" s="36" customFormat="1" ht="45" customHeight="1" x14ac:dyDescent="0.25">
      <c r="A95" s="41"/>
      <c r="B95" s="117" t="s">
        <v>435</v>
      </c>
      <c r="C95" s="117"/>
      <c r="D95" s="117"/>
      <c r="E95" s="117"/>
      <c r="F95" s="117"/>
      <c r="G95" s="117"/>
      <c r="H95" s="38">
        <v>5</v>
      </c>
      <c r="J95" s="5" t="b">
        <v>0</v>
      </c>
      <c r="K95" s="5">
        <f t="shared" si="6"/>
        <v>0</v>
      </c>
    </row>
    <row r="96" spans="1:11" s="36" customFormat="1" x14ac:dyDescent="0.25">
      <c r="A96" s="41"/>
      <c r="B96" s="41"/>
      <c r="C96" s="41"/>
      <c r="D96" s="41"/>
      <c r="E96" s="41"/>
      <c r="F96" s="41"/>
      <c r="G96" s="41"/>
      <c r="H96" s="38"/>
      <c r="J96" s="5"/>
      <c r="K96" s="5"/>
    </row>
    <row r="97" spans="1:11" s="36" customFormat="1" ht="30" customHeight="1" x14ac:dyDescent="0.25">
      <c r="A97" s="41"/>
      <c r="B97" s="117" t="s">
        <v>436</v>
      </c>
      <c r="C97" s="117"/>
      <c r="D97" s="117"/>
      <c r="E97" s="117"/>
      <c r="F97" s="117"/>
      <c r="G97" s="117"/>
      <c r="H97" s="38">
        <v>3</v>
      </c>
      <c r="J97" s="5" t="b">
        <v>0</v>
      </c>
      <c r="K97" s="5">
        <f t="shared" si="6"/>
        <v>0</v>
      </c>
    </row>
    <row r="98" spans="1:11" s="36" customFormat="1" x14ac:dyDescent="0.25">
      <c r="A98" s="47" t="str">
        <f>IF(((J98)*AND(NOT($J$97))),"FEHLER 1","")</f>
        <v/>
      </c>
      <c r="B98" s="41"/>
      <c r="C98" s="41" t="s">
        <v>437</v>
      </c>
      <c r="D98" s="41"/>
      <c r="E98" s="41"/>
      <c r="F98" s="41"/>
      <c r="G98" s="75" t="str">
        <f xml:space="preserve"> IF(J98*AND(OR(J99, J100)), "FEHLER 2", "")</f>
        <v/>
      </c>
      <c r="H98" s="38">
        <v>0</v>
      </c>
      <c r="J98" s="5" t="b">
        <v>0</v>
      </c>
      <c r="K98" s="5">
        <f t="shared" si="6"/>
        <v>0</v>
      </c>
    </row>
    <row r="99" spans="1:11" s="36" customFormat="1" x14ac:dyDescent="0.25">
      <c r="A99" s="47" t="str">
        <f>IF(((J99)*AND(NOT($J$97))),"FEHLER 1","")</f>
        <v/>
      </c>
      <c r="B99" s="41"/>
      <c r="C99" s="41" t="s">
        <v>538</v>
      </c>
      <c r="D99" s="41"/>
      <c r="E99" s="41"/>
      <c r="F99" s="41"/>
      <c r="G99" s="75" t="str">
        <f xml:space="preserve"> IF(J99*AND(OR(J100, J98)), "FEHLER 2", "")</f>
        <v/>
      </c>
      <c r="H99" s="38">
        <v>1</v>
      </c>
      <c r="J99" s="5" t="b">
        <v>0</v>
      </c>
      <c r="K99" s="5">
        <f t="shared" si="6"/>
        <v>0</v>
      </c>
    </row>
    <row r="100" spans="1:11" s="36" customFormat="1" x14ac:dyDescent="0.25">
      <c r="A100" s="47" t="str">
        <f>IF(((J100)*AND(NOT($J$97))),"FEHLER 1","")</f>
        <v/>
      </c>
      <c r="B100" s="41"/>
      <c r="C100" s="41" t="s">
        <v>438</v>
      </c>
      <c r="D100" s="41"/>
      <c r="E100" s="41"/>
      <c r="F100" s="41"/>
      <c r="G100" s="75" t="str">
        <f xml:space="preserve"> IF(J100*AND(OR(J98, J99)), "FEHLER 2", "")</f>
        <v/>
      </c>
      <c r="H100" s="38">
        <v>2</v>
      </c>
      <c r="J100" s="5" t="b">
        <v>0</v>
      </c>
      <c r="K100" s="5">
        <f t="shared" si="6"/>
        <v>0</v>
      </c>
    </row>
    <row r="101" spans="1:11" s="36" customFormat="1" x14ac:dyDescent="0.25">
      <c r="A101" s="41"/>
      <c r="B101" s="41"/>
      <c r="C101" s="41"/>
      <c r="D101" s="41"/>
      <c r="E101" s="41"/>
      <c r="F101" s="41"/>
      <c r="G101" s="41"/>
      <c r="H101" s="38"/>
      <c r="J101" s="5"/>
      <c r="K101" s="5"/>
    </row>
    <row r="102" spans="1:11" s="36" customFormat="1" ht="30" customHeight="1" x14ac:dyDescent="0.25">
      <c r="A102" s="47" t="str">
        <f>IF(((J102)*AND(NOT($J$97))),"FEHLER 1","")</f>
        <v/>
      </c>
      <c r="B102" s="41"/>
      <c r="C102" s="117" t="s">
        <v>439</v>
      </c>
      <c r="D102" s="117"/>
      <c r="E102" s="117"/>
      <c r="F102" s="117"/>
      <c r="G102" s="117"/>
      <c r="H102" s="38">
        <v>3</v>
      </c>
      <c r="J102" s="5" t="b">
        <v>0</v>
      </c>
      <c r="K102" s="5">
        <f t="shared" si="6"/>
        <v>0</v>
      </c>
    </row>
    <row r="103" spans="1:11" s="36" customFormat="1" ht="30.75" customHeight="1" x14ac:dyDescent="0.25">
      <c r="A103" s="47" t="str">
        <f>IF(((J103)*AND(NOT($J$97))),"FEHLER 1","")</f>
        <v/>
      </c>
      <c r="B103" s="41"/>
      <c r="C103" s="117" t="s">
        <v>440</v>
      </c>
      <c r="D103" s="117"/>
      <c r="E103" s="117"/>
      <c r="F103" s="117"/>
      <c r="G103" s="117"/>
      <c r="H103" s="38">
        <v>1</v>
      </c>
      <c r="J103" s="5" t="b">
        <v>0</v>
      </c>
      <c r="K103" s="5">
        <f t="shared" si="6"/>
        <v>0</v>
      </c>
    </row>
    <row r="104" spans="1:11" s="36" customFormat="1" ht="30.75" customHeight="1" x14ac:dyDescent="0.25">
      <c r="A104" s="47" t="str">
        <f>IF(((J104)*AND(NOT($J$97))),"FEHLER 1","")</f>
        <v/>
      </c>
      <c r="B104" s="41"/>
      <c r="C104" s="117" t="s">
        <v>441</v>
      </c>
      <c r="D104" s="117"/>
      <c r="E104" s="117"/>
      <c r="F104" s="117"/>
      <c r="G104" s="117"/>
      <c r="H104" s="38">
        <v>3</v>
      </c>
      <c r="J104" s="5" t="b">
        <v>0</v>
      </c>
      <c r="K104" s="5">
        <f t="shared" si="6"/>
        <v>0</v>
      </c>
    </row>
    <row r="105" spans="1:11" s="36" customFormat="1" x14ac:dyDescent="0.25">
      <c r="A105" s="41"/>
      <c r="B105" s="41"/>
      <c r="C105" s="41"/>
      <c r="D105" s="41"/>
      <c r="E105" s="41"/>
      <c r="F105" s="41"/>
      <c r="G105" s="41"/>
      <c r="H105" s="38"/>
      <c r="J105" s="5"/>
      <c r="K105" s="5"/>
    </row>
    <row r="106" spans="1:11" s="36" customFormat="1" ht="45" customHeight="1" x14ac:dyDescent="0.25">
      <c r="A106" s="41"/>
      <c r="B106" s="117" t="s">
        <v>442</v>
      </c>
      <c r="C106" s="117"/>
      <c r="D106" s="117"/>
      <c r="E106" s="117"/>
      <c r="F106" s="117"/>
      <c r="G106" s="117"/>
      <c r="H106" s="38">
        <v>3</v>
      </c>
      <c r="J106" s="5" t="b">
        <v>0</v>
      </c>
      <c r="K106" s="5">
        <f t="shared" si="6"/>
        <v>0</v>
      </c>
    </row>
    <row r="107" spans="1:11" s="36" customFormat="1" x14ac:dyDescent="0.25">
      <c r="A107" s="41"/>
      <c r="B107" s="41"/>
      <c r="C107" s="41"/>
      <c r="D107" s="41"/>
      <c r="E107" s="41"/>
      <c r="F107" s="41"/>
      <c r="G107" s="41"/>
      <c r="H107" s="38"/>
      <c r="J107" s="5"/>
      <c r="K107" s="5"/>
    </row>
    <row r="108" spans="1:11" s="36" customFormat="1" ht="74.25" customHeight="1" x14ac:dyDescent="0.25">
      <c r="A108" s="41"/>
      <c r="B108" s="122" t="s">
        <v>539</v>
      </c>
      <c r="C108" s="122"/>
      <c r="D108" s="122"/>
      <c r="E108" s="122"/>
      <c r="F108" s="122"/>
      <c r="G108" s="122"/>
      <c r="H108" s="38">
        <v>8</v>
      </c>
      <c r="J108" s="5" t="b">
        <v>0</v>
      </c>
      <c r="K108" s="5">
        <f t="shared" si="6"/>
        <v>0</v>
      </c>
    </row>
    <row r="109" spans="1:11" s="36" customFormat="1" x14ac:dyDescent="0.25">
      <c r="A109" s="47" t="str">
        <f>IF(((J109)*AND(NOT($J$108))),"FEHLER 1","")</f>
        <v/>
      </c>
      <c r="B109" s="41"/>
      <c r="C109" s="41" t="s">
        <v>14</v>
      </c>
      <c r="D109" s="41"/>
      <c r="E109" s="41"/>
      <c r="F109" s="41"/>
      <c r="G109" s="41"/>
      <c r="H109" s="38">
        <v>2</v>
      </c>
      <c r="J109" s="5" t="b">
        <v>0</v>
      </c>
      <c r="K109" s="5">
        <f t="shared" si="6"/>
        <v>0</v>
      </c>
    </row>
    <row r="110" spans="1:11" s="36" customFormat="1" x14ac:dyDescent="0.25">
      <c r="A110" s="47" t="str">
        <f t="shared" ref="A110:A142" si="7">IF(((J110)*AND(NOT($J$108))),"FEHLER 1","")</f>
        <v/>
      </c>
      <c r="B110" s="41"/>
      <c r="C110" s="41" t="s">
        <v>15</v>
      </c>
      <c r="D110" s="41"/>
      <c r="E110" s="41"/>
      <c r="F110" s="41"/>
      <c r="G110" s="41"/>
      <c r="H110" s="38">
        <v>2</v>
      </c>
      <c r="J110" s="5" t="b">
        <v>0</v>
      </c>
      <c r="K110" s="5">
        <f t="shared" si="6"/>
        <v>0</v>
      </c>
    </row>
    <row r="111" spans="1:11" s="36" customFormat="1" x14ac:dyDescent="0.25">
      <c r="A111" s="47" t="str">
        <f t="shared" si="7"/>
        <v/>
      </c>
      <c r="B111" s="41"/>
      <c r="C111" s="41" t="s">
        <v>16</v>
      </c>
      <c r="D111" s="41"/>
      <c r="E111" s="41"/>
      <c r="F111" s="41"/>
      <c r="G111" s="41"/>
      <c r="H111" s="38">
        <v>2</v>
      </c>
      <c r="J111" s="5" t="b">
        <v>0</v>
      </c>
      <c r="K111" s="5">
        <f t="shared" si="6"/>
        <v>0</v>
      </c>
    </row>
    <row r="112" spans="1:11" s="36" customFormat="1" x14ac:dyDescent="0.25">
      <c r="A112" s="47" t="str">
        <f t="shared" si="7"/>
        <v/>
      </c>
      <c r="B112" s="41"/>
      <c r="C112" s="41" t="s">
        <v>519</v>
      </c>
      <c r="D112" s="41"/>
      <c r="E112" s="41"/>
      <c r="F112" s="41"/>
      <c r="G112" s="41"/>
      <c r="H112" s="38">
        <v>2</v>
      </c>
      <c r="J112" s="5" t="b">
        <v>0</v>
      </c>
      <c r="K112" s="5">
        <f t="shared" si="6"/>
        <v>0</v>
      </c>
    </row>
    <row r="113" spans="1:11" s="36" customFormat="1" x14ac:dyDescent="0.25">
      <c r="A113" s="47" t="str">
        <f t="shared" si="7"/>
        <v/>
      </c>
      <c r="B113" s="41"/>
      <c r="C113" s="41" t="s">
        <v>17</v>
      </c>
      <c r="D113" s="41"/>
      <c r="E113" s="41"/>
      <c r="F113" s="41"/>
      <c r="G113" s="41"/>
      <c r="H113" s="38">
        <v>2</v>
      </c>
      <c r="J113" s="5" t="b">
        <v>0</v>
      </c>
      <c r="K113" s="5">
        <f t="shared" si="6"/>
        <v>0</v>
      </c>
    </row>
    <row r="114" spans="1:11" s="36" customFormat="1" x14ac:dyDescent="0.25">
      <c r="A114" s="47" t="str">
        <f t="shared" si="7"/>
        <v/>
      </c>
      <c r="B114" s="41"/>
      <c r="C114" s="41" t="s">
        <v>18</v>
      </c>
      <c r="D114" s="41"/>
      <c r="E114" s="41"/>
      <c r="F114" s="41"/>
      <c r="G114" s="41"/>
      <c r="H114" s="38">
        <v>2</v>
      </c>
      <c r="J114" s="5" t="b">
        <v>0</v>
      </c>
      <c r="K114" s="5">
        <f t="shared" si="6"/>
        <v>0</v>
      </c>
    </row>
    <row r="115" spans="1:11" s="36" customFormat="1" x14ac:dyDescent="0.25">
      <c r="A115" s="47" t="str">
        <f t="shared" si="7"/>
        <v/>
      </c>
      <c r="B115" s="41"/>
      <c r="C115" s="41" t="s">
        <v>528</v>
      </c>
      <c r="D115" s="41"/>
      <c r="E115" s="41"/>
      <c r="F115" s="41"/>
      <c r="G115" s="41"/>
      <c r="H115" s="38">
        <v>2</v>
      </c>
      <c r="J115" s="5" t="b">
        <v>0</v>
      </c>
      <c r="K115" s="5">
        <f t="shared" si="6"/>
        <v>0</v>
      </c>
    </row>
    <row r="116" spans="1:11" s="36" customFormat="1" x14ac:dyDescent="0.25">
      <c r="A116" s="47" t="str">
        <f t="shared" si="7"/>
        <v/>
      </c>
      <c r="B116" s="41"/>
      <c r="C116" s="41" t="s">
        <v>533</v>
      </c>
      <c r="D116" s="41"/>
      <c r="E116" s="41"/>
      <c r="F116" s="41"/>
      <c r="G116" s="41"/>
      <c r="H116" s="38">
        <v>2</v>
      </c>
      <c r="J116" s="5" t="b">
        <v>0</v>
      </c>
      <c r="K116" s="5">
        <f t="shared" si="6"/>
        <v>0</v>
      </c>
    </row>
    <row r="117" spans="1:11" s="36" customFormat="1" x14ac:dyDescent="0.25">
      <c r="A117" s="47" t="str">
        <f t="shared" si="7"/>
        <v/>
      </c>
      <c r="B117" s="41"/>
      <c r="C117" s="41" t="s">
        <v>522</v>
      </c>
      <c r="D117" s="41"/>
      <c r="E117" s="41"/>
      <c r="F117" s="41"/>
      <c r="G117" s="41"/>
      <c r="H117" s="38">
        <v>2</v>
      </c>
      <c r="J117" s="5" t="b">
        <v>0</v>
      </c>
      <c r="K117" s="5">
        <f t="shared" si="6"/>
        <v>0</v>
      </c>
    </row>
    <row r="118" spans="1:11" s="36" customFormat="1" x14ac:dyDescent="0.25">
      <c r="A118" s="47" t="str">
        <f t="shared" si="7"/>
        <v/>
      </c>
      <c r="B118" s="41"/>
      <c r="C118" s="41" t="s">
        <v>529</v>
      </c>
      <c r="D118" s="41"/>
      <c r="E118" s="41"/>
      <c r="F118" s="41"/>
      <c r="G118" s="41"/>
      <c r="H118" s="38">
        <v>2</v>
      </c>
      <c r="J118" s="5" t="b">
        <v>0</v>
      </c>
      <c r="K118" s="5">
        <f t="shared" si="6"/>
        <v>0</v>
      </c>
    </row>
    <row r="119" spans="1:11" s="36" customFormat="1" x14ac:dyDescent="0.25">
      <c r="A119" s="47" t="str">
        <f t="shared" si="7"/>
        <v/>
      </c>
      <c r="B119" s="41"/>
      <c r="C119" s="41" t="s">
        <v>19</v>
      </c>
      <c r="D119" s="41"/>
      <c r="E119" s="41"/>
      <c r="F119" s="41"/>
      <c r="G119" s="41"/>
      <c r="H119" s="38">
        <v>2</v>
      </c>
      <c r="J119" s="5" t="b">
        <v>0</v>
      </c>
      <c r="K119" s="5">
        <f t="shared" si="6"/>
        <v>0</v>
      </c>
    </row>
    <row r="120" spans="1:11" s="36" customFormat="1" x14ac:dyDescent="0.25">
      <c r="A120" s="47" t="str">
        <f t="shared" si="7"/>
        <v/>
      </c>
      <c r="B120" s="41"/>
      <c r="C120" s="41" t="s">
        <v>523</v>
      </c>
      <c r="D120" s="41"/>
      <c r="E120" s="41"/>
      <c r="F120" s="41"/>
      <c r="G120" s="41"/>
      <c r="H120" s="38">
        <v>2</v>
      </c>
      <c r="J120" s="5" t="b">
        <v>0</v>
      </c>
      <c r="K120" s="5">
        <f t="shared" si="6"/>
        <v>0</v>
      </c>
    </row>
    <row r="121" spans="1:11" s="36" customFormat="1" x14ac:dyDescent="0.25">
      <c r="A121" s="47" t="str">
        <f t="shared" si="7"/>
        <v/>
      </c>
      <c r="B121" s="41"/>
      <c r="C121" s="41" t="s">
        <v>20</v>
      </c>
      <c r="D121" s="41"/>
      <c r="E121" s="41"/>
      <c r="F121" s="41"/>
      <c r="G121" s="41"/>
      <c r="H121" s="38">
        <v>2</v>
      </c>
      <c r="J121" s="5" t="b">
        <v>0</v>
      </c>
      <c r="K121" s="5">
        <f t="shared" si="6"/>
        <v>0</v>
      </c>
    </row>
    <row r="122" spans="1:11" s="36" customFormat="1" x14ac:dyDescent="0.25">
      <c r="A122" s="47" t="str">
        <f t="shared" si="7"/>
        <v/>
      </c>
      <c r="B122" s="41"/>
      <c r="C122" s="41" t="s">
        <v>521</v>
      </c>
      <c r="D122" s="41"/>
      <c r="E122" s="41"/>
      <c r="F122" s="41"/>
      <c r="G122" s="41"/>
      <c r="H122" s="38">
        <v>2</v>
      </c>
      <c r="J122" s="5" t="b">
        <v>0</v>
      </c>
      <c r="K122" s="5">
        <f t="shared" si="6"/>
        <v>0</v>
      </c>
    </row>
    <row r="123" spans="1:11" s="36" customFormat="1" x14ac:dyDescent="0.25">
      <c r="A123" s="47" t="str">
        <f t="shared" si="7"/>
        <v/>
      </c>
      <c r="B123" s="41"/>
      <c r="C123" s="41" t="s">
        <v>21</v>
      </c>
      <c r="D123" s="41"/>
      <c r="E123" s="41"/>
      <c r="F123" s="41"/>
      <c r="G123" s="41"/>
      <c r="H123" s="38">
        <v>2</v>
      </c>
      <c r="J123" s="5" t="b">
        <v>0</v>
      </c>
      <c r="K123" s="5">
        <f t="shared" si="6"/>
        <v>0</v>
      </c>
    </row>
    <row r="124" spans="1:11" s="36" customFormat="1" x14ac:dyDescent="0.25">
      <c r="A124" s="47" t="str">
        <f t="shared" si="7"/>
        <v/>
      </c>
      <c r="B124" s="41"/>
      <c r="C124" s="41" t="s">
        <v>524</v>
      </c>
      <c r="D124" s="41"/>
      <c r="E124" s="41"/>
      <c r="F124" s="41"/>
      <c r="G124" s="41"/>
      <c r="H124" s="38">
        <v>2</v>
      </c>
      <c r="J124" s="5" t="b">
        <v>0</v>
      </c>
      <c r="K124" s="5">
        <f t="shared" si="6"/>
        <v>0</v>
      </c>
    </row>
    <row r="125" spans="1:11" s="36" customFormat="1" x14ac:dyDescent="0.25">
      <c r="A125" s="47" t="str">
        <f t="shared" si="7"/>
        <v/>
      </c>
      <c r="B125" s="41"/>
      <c r="C125" s="41" t="s">
        <v>526</v>
      </c>
      <c r="D125" s="41"/>
      <c r="E125" s="41"/>
      <c r="F125" s="41"/>
      <c r="G125" s="41"/>
      <c r="H125" s="38">
        <v>2</v>
      </c>
      <c r="J125" s="5" t="b">
        <v>0</v>
      </c>
      <c r="K125" s="5">
        <f t="shared" si="6"/>
        <v>0</v>
      </c>
    </row>
    <row r="126" spans="1:11" s="36" customFormat="1" x14ac:dyDescent="0.25">
      <c r="A126" s="47" t="str">
        <f t="shared" si="7"/>
        <v/>
      </c>
      <c r="B126" s="41"/>
      <c r="C126" s="41" t="s">
        <v>520</v>
      </c>
      <c r="D126" s="41"/>
      <c r="E126" s="41"/>
      <c r="F126" s="41"/>
      <c r="G126" s="41"/>
      <c r="H126" s="38">
        <v>2</v>
      </c>
      <c r="J126" s="5" t="b">
        <v>0</v>
      </c>
      <c r="K126" s="5">
        <f t="shared" si="6"/>
        <v>0</v>
      </c>
    </row>
    <row r="127" spans="1:11" s="36" customFormat="1" x14ac:dyDescent="0.25">
      <c r="A127" s="47" t="str">
        <f t="shared" si="7"/>
        <v/>
      </c>
      <c r="B127" s="41"/>
      <c r="C127" s="41" t="s">
        <v>527</v>
      </c>
      <c r="D127" s="41"/>
      <c r="E127" s="41"/>
      <c r="F127" s="41"/>
      <c r="G127" s="41"/>
      <c r="H127" s="38">
        <v>2</v>
      </c>
      <c r="J127" s="5" t="b">
        <v>0</v>
      </c>
      <c r="K127" s="5">
        <f t="shared" si="6"/>
        <v>0</v>
      </c>
    </row>
    <row r="128" spans="1:11" s="36" customFormat="1" x14ac:dyDescent="0.25">
      <c r="A128" s="47" t="str">
        <f t="shared" si="7"/>
        <v/>
      </c>
      <c r="B128" s="41"/>
      <c r="C128" s="41" t="s">
        <v>518</v>
      </c>
      <c r="D128" s="41"/>
      <c r="E128" s="41"/>
      <c r="F128" s="41"/>
      <c r="G128" s="41"/>
      <c r="H128" s="38">
        <v>2</v>
      </c>
      <c r="J128" s="5" t="b">
        <v>0</v>
      </c>
      <c r="K128" s="5">
        <f t="shared" si="6"/>
        <v>0</v>
      </c>
    </row>
    <row r="129" spans="1:11" s="36" customFormat="1" x14ac:dyDescent="0.25">
      <c r="A129" s="47" t="str">
        <f t="shared" si="7"/>
        <v/>
      </c>
      <c r="B129" s="41"/>
      <c r="C129" s="41" t="s">
        <v>22</v>
      </c>
      <c r="D129" s="41"/>
      <c r="E129" s="41"/>
      <c r="F129" s="41"/>
      <c r="G129" s="41"/>
      <c r="H129" s="38">
        <v>2</v>
      </c>
      <c r="J129" s="5" t="b">
        <v>0</v>
      </c>
      <c r="K129" s="5">
        <f t="shared" si="6"/>
        <v>0</v>
      </c>
    </row>
    <row r="130" spans="1:11" s="36" customFormat="1" x14ac:dyDescent="0.25">
      <c r="A130" s="47" t="str">
        <f t="shared" si="7"/>
        <v/>
      </c>
      <c r="B130" s="41"/>
      <c r="C130" s="41" t="s">
        <v>23</v>
      </c>
      <c r="D130" s="41"/>
      <c r="E130" s="41"/>
      <c r="F130" s="41"/>
      <c r="G130" s="41"/>
      <c r="H130" s="38">
        <v>2</v>
      </c>
      <c r="J130" s="5" t="b">
        <v>0</v>
      </c>
      <c r="K130" s="5">
        <f t="shared" si="6"/>
        <v>0</v>
      </c>
    </row>
    <row r="131" spans="1:11" s="36" customFormat="1" x14ac:dyDescent="0.25">
      <c r="A131" s="47" t="str">
        <f t="shared" si="7"/>
        <v/>
      </c>
      <c r="B131" s="41"/>
      <c r="C131" s="41" t="s">
        <v>24</v>
      </c>
      <c r="D131" s="41"/>
      <c r="E131" s="41"/>
      <c r="F131" s="41"/>
      <c r="G131" s="41"/>
      <c r="H131" s="38">
        <v>2</v>
      </c>
      <c r="J131" s="5" t="b">
        <v>0</v>
      </c>
      <c r="K131" s="5">
        <f t="shared" si="6"/>
        <v>0</v>
      </c>
    </row>
    <row r="132" spans="1:11" s="36" customFormat="1" x14ac:dyDescent="0.25">
      <c r="A132" s="47" t="str">
        <f t="shared" si="7"/>
        <v/>
      </c>
      <c r="B132" s="41"/>
      <c r="C132" s="41" t="s">
        <v>532</v>
      </c>
      <c r="D132" s="41"/>
      <c r="E132" s="41"/>
      <c r="F132" s="41"/>
      <c r="G132" s="41"/>
      <c r="H132" s="38">
        <v>2</v>
      </c>
      <c r="J132" s="5" t="b">
        <v>0</v>
      </c>
      <c r="K132" s="5">
        <f t="shared" si="6"/>
        <v>0</v>
      </c>
    </row>
    <row r="133" spans="1:11" s="36" customFormat="1" x14ac:dyDescent="0.25">
      <c r="A133" s="47" t="str">
        <f t="shared" si="7"/>
        <v/>
      </c>
      <c r="B133" s="41"/>
      <c r="C133" s="41" t="s">
        <v>25</v>
      </c>
      <c r="D133" s="41"/>
      <c r="E133" s="41"/>
      <c r="F133" s="41"/>
      <c r="G133" s="41"/>
      <c r="H133" s="38">
        <v>2</v>
      </c>
      <c r="J133" s="5" t="b">
        <v>0</v>
      </c>
      <c r="K133" s="5">
        <f t="shared" si="6"/>
        <v>0</v>
      </c>
    </row>
    <row r="134" spans="1:11" s="36" customFormat="1" x14ac:dyDescent="0.25">
      <c r="A134" s="47" t="str">
        <f t="shared" si="7"/>
        <v/>
      </c>
      <c r="B134" s="41"/>
      <c r="C134" s="41" t="s">
        <v>29</v>
      </c>
      <c r="D134" s="41"/>
      <c r="E134" s="41"/>
      <c r="F134" s="41"/>
      <c r="G134" s="41"/>
      <c r="H134" s="38">
        <v>2</v>
      </c>
      <c r="J134" s="5" t="b">
        <v>0</v>
      </c>
      <c r="K134" s="5">
        <f t="shared" si="6"/>
        <v>0</v>
      </c>
    </row>
    <row r="135" spans="1:11" s="36" customFormat="1" x14ac:dyDescent="0.25">
      <c r="A135" s="47" t="str">
        <f t="shared" si="7"/>
        <v/>
      </c>
      <c r="B135" s="41"/>
      <c r="C135" s="41" t="s">
        <v>26</v>
      </c>
      <c r="D135" s="41"/>
      <c r="E135" s="41"/>
      <c r="F135" s="41"/>
      <c r="G135" s="41"/>
      <c r="H135" s="38">
        <v>2</v>
      </c>
      <c r="J135" s="5" t="b">
        <v>0</v>
      </c>
      <c r="K135" s="5">
        <f t="shared" ref="K135:K142" si="8">IF(J135,H135,0)</f>
        <v>0</v>
      </c>
    </row>
    <row r="136" spans="1:11" s="36" customFormat="1" x14ac:dyDescent="0.25">
      <c r="A136" s="47" t="str">
        <f t="shared" si="7"/>
        <v/>
      </c>
      <c r="B136" s="41"/>
      <c r="C136" s="41" t="s">
        <v>27</v>
      </c>
      <c r="D136" s="41"/>
      <c r="E136" s="41"/>
      <c r="F136" s="41"/>
      <c r="G136" s="41"/>
      <c r="H136" s="38">
        <v>2</v>
      </c>
      <c r="J136" s="5" t="b">
        <v>0</v>
      </c>
      <c r="K136" s="5">
        <f t="shared" si="8"/>
        <v>0</v>
      </c>
    </row>
    <row r="137" spans="1:11" s="36" customFormat="1" x14ac:dyDescent="0.25">
      <c r="A137" s="47" t="str">
        <f t="shared" si="7"/>
        <v/>
      </c>
      <c r="B137" s="41"/>
      <c r="C137" s="41" t="s">
        <v>28</v>
      </c>
      <c r="D137" s="41"/>
      <c r="E137" s="41"/>
      <c r="F137" s="41"/>
      <c r="G137" s="41"/>
      <c r="H137" s="38">
        <v>2</v>
      </c>
      <c r="J137" s="5" t="b">
        <v>0</v>
      </c>
      <c r="K137" s="5">
        <f t="shared" si="8"/>
        <v>0</v>
      </c>
    </row>
    <row r="138" spans="1:11" s="36" customFormat="1" x14ac:dyDescent="0.25">
      <c r="A138" s="47" t="str">
        <f t="shared" si="7"/>
        <v/>
      </c>
      <c r="B138" s="41"/>
      <c r="C138" s="41" t="s">
        <v>531</v>
      </c>
      <c r="D138" s="41"/>
      <c r="E138" s="41"/>
      <c r="F138" s="41"/>
      <c r="G138" s="41"/>
      <c r="H138" s="38">
        <v>2</v>
      </c>
      <c r="J138" s="5" t="b">
        <v>0</v>
      </c>
      <c r="K138" s="5">
        <f t="shared" si="8"/>
        <v>0</v>
      </c>
    </row>
    <row r="139" spans="1:11" s="36" customFormat="1" x14ac:dyDescent="0.25">
      <c r="A139" s="47" t="str">
        <f t="shared" si="7"/>
        <v/>
      </c>
      <c r="B139" s="41"/>
      <c r="C139" s="41" t="s">
        <v>30</v>
      </c>
      <c r="D139" s="41"/>
      <c r="E139" s="41"/>
      <c r="F139" s="41"/>
      <c r="G139" s="41"/>
      <c r="H139" s="38">
        <v>2</v>
      </c>
      <c r="J139" s="5" t="b">
        <v>0</v>
      </c>
      <c r="K139" s="5">
        <f t="shared" si="8"/>
        <v>0</v>
      </c>
    </row>
    <row r="140" spans="1:11" s="36" customFormat="1" x14ac:dyDescent="0.25">
      <c r="A140" s="47" t="str">
        <f t="shared" si="7"/>
        <v/>
      </c>
      <c r="B140" s="41"/>
      <c r="C140" s="41" t="s">
        <v>525</v>
      </c>
      <c r="D140" s="41"/>
      <c r="E140" s="41"/>
      <c r="F140" s="41"/>
      <c r="G140" s="41"/>
      <c r="H140" s="38">
        <v>2</v>
      </c>
      <c r="J140" s="5" t="b">
        <v>0</v>
      </c>
      <c r="K140" s="5">
        <f t="shared" si="8"/>
        <v>0</v>
      </c>
    </row>
    <row r="141" spans="1:11" s="36" customFormat="1" x14ac:dyDescent="0.25">
      <c r="A141" s="47" t="str">
        <f t="shared" si="7"/>
        <v/>
      </c>
      <c r="B141" s="41"/>
      <c r="C141" s="41" t="s">
        <v>31</v>
      </c>
      <c r="D141" s="41"/>
      <c r="E141" s="41"/>
      <c r="F141" s="41"/>
      <c r="G141" s="41"/>
      <c r="H141" s="38">
        <v>2</v>
      </c>
      <c r="J141" s="5" t="b">
        <v>0</v>
      </c>
      <c r="K141" s="5">
        <f t="shared" si="8"/>
        <v>0</v>
      </c>
    </row>
    <row r="142" spans="1:11" s="36" customFormat="1" x14ac:dyDescent="0.25">
      <c r="A142" s="47" t="str">
        <f t="shared" si="7"/>
        <v/>
      </c>
      <c r="B142" s="41"/>
      <c r="C142" s="41" t="s">
        <v>530</v>
      </c>
      <c r="D142" s="41"/>
      <c r="E142" s="41"/>
      <c r="F142" s="41"/>
      <c r="G142" s="41"/>
      <c r="H142" s="38">
        <v>2</v>
      </c>
      <c r="J142" s="5" t="b">
        <v>0</v>
      </c>
      <c r="K142" s="5">
        <f t="shared" si="8"/>
        <v>0</v>
      </c>
    </row>
    <row r="143" spans="1:11" x14ac:dyDescent="0.25">
      <c r="A143" s="18"/>
      <c r="B143" s="18"/>
      <c r="C143" s="18"/>
      <c r="D143" s="18"/>
      <c r="E143" s="18"/>
      <c r="F143" s="18"/>
      <c r="G143" s="18"/>
    </row>
    <row r="144" spans="1:11" x14ac:dyDescent="0.25">
      <c r="J144" s="4" t="s">
        <v>537</v>
      </c>
      <c r="K144" s="4">
        <f>SUM(K4:K143)</f>
        <v>0</v>
      </c>
    </row>
  </sheetData>
  <sheetProtection password="FC0A" sheet="1" objects="1" scenarios="1" selectLockedCells="1"/>
  <mergeCells count="70">
    <mergeCell ref="B108:G108"/>
    <mergeCell ref="B97:G97"/>
    <mergeCell ref="C102:G102"/>
    <mergeCell ref="C103:G103"/>
    <mergeCell ref="C104:G104"/>
    <mergeCell ref="B106:G106"/>
    <mergeCell ref="B87:G87"/>
    <mergeCell ref="B91:G91"/>
    <mergeCell ref="B93:G93"/>
    <mergeCell ref="B95:G95"/>
    <mergeCell ref="B78:G78"/>
    <mergeCell ref="B80:G80"/>
    <mergeCell ref="B82:G82"/>
    <mergeCell ref="C83:G83"/>
    <mergeCell ref="B85:G85"/>
    <mergeCell ref="B71:G71"/>
    <mergeCell ref="C72:G72"/>
    <mergeCell ref="B74:G74"/>
    <mergeCell ref="C75:G75"/>
    <mergeCell ref="C76:G76"/>
    <mergeCell ref="C69:G69"/>
    <mergeCell ref="C58:G58"/>
    <mergeCell ref="B61:G61"/>
    <mergeCell ref="D44:G44"/>
    <mergeCell ref="D45:G45"/>
    <mergeCell ref="C48:F48"/>
    <mergeCell ref="C49:F49"/>
    <mergeCell ref="C51:F51"/>
    <mergeCell ref="C52:F52"/>
    <mergeCell ref="C53:F53"/>
    <mergeCell ref="B68:G68"/>
    <mergeCell ref="C54:G54"/>
    <mergeCell ref="B56:G56"/>
    <mergeCell ref="D43:G43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31:G31"/>
    <mergeCell ref="C13:G13"/>
    <mergeCell ref="C14:G14"/>
    <mergeCell ref="C15:G15"/>
    <mergeCell ref="C16:G16"/>
    <mergeCell ref="C19:G19"/>
    <mergeCell ref="D20:G20"/>
    <mergeCell ref="C17:G17"/>
    <mergeCell ref="D21:G21"/>
    <mergeCell ref="B23:G23"/>
    <mergeCell ref="C24:G24"/>
    <mergeCell ref="C29:G29"/>
    <mergeCell ref="C30:G30"/>
    <mergeCell ref="B12:G12"/>
    <mergeCell ref="C9:G9"/>
    <mergeCell ref="B4:G4"/>
    <mergeCell ref="C5:G5"/>
    <mergeCell ref="C6:G6"/>
    <mergeCell ref="C7:G7"/>
    <mergeCell ref="C10:G10"/>
    <mergeCell ref="B1:E1"/>
    <mergeCell ref="F1:G1"/>
    <mergeCell ref="C2:D2"/>
    <mergeCell ref="F2:G2"/>
    <mergeCell ref="F3:G3"/>
  </mergeCells>
  <pageMargins left="0.7" right="0.7" top="0.78740157499999996" bottom="0.78740157499999996" header="0.3" footer="0.3"/>
  <pageSetup paperSize="9" scale="96" orientation="portrait" r:id="rId1"/>
  <headerFooter>
    <oddHeader>&amp;C&amp;"-,Fett"&amp;12Deutscher Telematik Preis 2018</oddHeader>
    <oddFooter>&amp;L&amp;A</oddFooter>
  </headerFooter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3</xdr:row>
                    <xdr:rowOff>66675</xdr:rowOff>
                  </from>
                  <to>
                    <xdr:col>0</xdr:col>
                    <xdr:colOff>552450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4</xdr:row>
                    <xdr:rowOff>85725</xdr:rowOff>
                  </from>
                  <to>
                    <xdr:col>2</xdr:col>
                    <xdr:colOff>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</xdr:row>
                    <xdr:rowOff>66675</xdr:rowOff>
                  </from>
                  <to>
                    <xdr:col>2</xdr:col>
                    <xdr:colOff>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6</xdr:row>
                    <xdr:rowOff>142875</xdr:rowOff>
                  </from>
                  <to>
                    <xdr:col>2</xdr:col>
                    <xdr:colOff>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</xdr:row>
                    <xdr:rowOff>85725</xdr:rowOff>
                  </from>
                  <to>
                    <xdr:col>2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9</xdr:row>
                    <xdr:rowOff>85725</xdr:rowOff>
                  </from>
                  <to>
                    <xdr:col>2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locked="0" defaultSize="0" autoFill="0" autoLine="0" autoPict="0">
                <anchor moveWithCells="1">
                  <from>
                    <xdr:col>0</xdr:col>
                    <xdr:colOff>333375</xdr:colOff>
                    <xdr:row>11</xdr:row>
                    <xdr:rowOff>133350</xdr:rowOff>
                  </from>
                  <to>
                    <xdr:col>0</xdr:col>
                    <xdr:colOff>561975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12</xdr:row>
                    <xdr:rowOff>76200</xdr:rowOff>
                  </from>
                  <to>
                    <xdr:col>2</xdr:col>
                    <xdr:colOff>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13</xdr:row>
                    <xdr:rowOff>95250</xdr:rowOff>
                  </from>
                  <to>
                    <xdr:col>2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14</xdr:row>
                    <xdr:rowOff>95250</xdr:rowOff>
                  </from>
                  <to>
                    <xdr:col>2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15</xdr:row>
                    <xdr:rowOff>95250</xdr:rowOff>
                  </from>
                  <to>
                    <xdr:col>2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16</xdr:row>
                    <xdr:rowOff>104775</xdr:rowOff>
                  </from>
                  <to>
                    <xdr:col>2</xdr:col>
                    <xdr:colOff>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18</xdr:row>
                    <xdr:rowOff>85725</xdr:rowOff>
                  </from>
                  <to>
                    <xdr:col>2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19</xdr:row>
                    <xdr:rowOff>66675</xdr:rowOff>
                  </from>
                  <to>
                    <xdr:col>2</xdr:col>
                    <xdr:colOff>838200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20</xdr:row>
                    <xdr:rowOff>161925</xdr:rowOff>
                  </from>
                  <to>
                    <xdr:col>2</xdr:col>
                    <xdr:colOff>838200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22</xdr:row>
                    <xdr:rowOff>180975</xdr:rowOff>
                  </from>
                  <to>
                    <xdr:col>0</xdr:col>
                    <xdr:colOff>552450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23</xdr:row>
                    <xdr:rowOff>57150</xdr:rowOff>
                  </from>
                  <to>
                    <xdr:col>1</xdr:col>
                    <xdr:colOff>838200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25</xdr:row>
                    <xdr:rowOff>0</xdr:rowOff>
                  </from>
                  <to>
                    <xdr:col>2</xdr:col>
                    <xdr:colOff>838200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26</xdr:row>
                    <xdr:rowOff>0</xdr:rowOff>
                  </from>
                  <to>
                    <xdr:col>2</xdr:col>
                    <xdr:colOff>838200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locked="0" defaultSize="0" autoFill="0" autoLine="0" autoPict="0">
                <anchor moveWithCells="1">
                  <from>
                    <xdr:col>2</xdr:col>
                    <xdr:colOff>609600</xdr:colOff>
                    <xdr:row>27</xdr:row>
                    <xdr:rowOff>0</xdr:rowOff>
                  </from>
                  <to>
                    <xdr:col>2</xdr:col>
                    <xdr:colOff>838200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28</xdr:row>
                    <xdr:rowOff>152400</xdr:rowOff>
                  </from>
                  <to>
                    <xdr:col>2</xdr:col>
                    <xdr:colOff>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30</xdr:row>
                    <xdr:rowOff>57150</xdr:rowOff>
                  </from>
                  <to>
                    <xdr:col>3</xdr:col>
                    <xdr:colOff>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31</xdr:row>
                    <xdr:rowOff>47625</xdr:rowOff>
                  </from>
                  <to>
                    <xdr:col>3</xdr:col>
                    <xdr:colOff>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32</xdr:row>
                    <xdr:rowOff>85725</xdr:rowOff>
                  </from>
                  <to>
                    <xdr:col>3</xdr:col>
                    <xdr:colOff>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33</xdr:row>
                    <xdr:rowOff>38100</xdr:rowOff>
                  </from>
                  <to>
                    <xdr:col>3</xdr:col>
                    <xdr:colOff>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34</xdr:row>
                    <xdr:rowOff>47625</xdr:rowOff>
                  </from>
                  <to>
                    <xdr:col>3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35</xdr:row>
                    <xdr:rowOff>85725</xdr:rowOff>
                  </from>
                  <to>
                    <xdr:col>3</xdr:col>
                    <xdr:colOff>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36</xdr:row>
                    <xdr:rowOff>76200</xdr:rowOff>
                  </from>
                  <to>
                    <xdr:col>3</xdr:col>
                    <xdr:colOff>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37</xdr:row>
                    <xdr:rowOff>47625</xdr:rowOff>
                  </from>
                  <to>
                    <xdr:col>3</xdr:col>
                    <xdr:colOff>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38</xdr:row>
                    <xdr:rowOff>85725</xdr:rowOff>
                  </from>
                  <to>
                    <xdr:col>3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39</xdr:row>
                    <xdr:rowOff>28575</xdr:rowOff>
                  </from>
                  <to>
                    <xdr:col>3</xdr:col>
                    <xdr:colOff>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35" name="Check Box 32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40</xdr:row>
                    <xdr:rowOff>85725</xdr:rowOff>
                  </from>
                  <to>
                    <xdr:col>3</xdr:col>
                    <xdr:colOff>0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36" name="Check Box 33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41</xdr:row>
                    <xdr:rowOff>38100</xdr:rowOff>
                  </from>
                  <to>
                    <xdr:col>3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37" name="Check Box 34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42</xdr:row>
                    <xdr:rowOff>57150</xdr:rowOff>
                  </from>
                  <to>
                    <xdr:col>3</xdr:col>
                    <xdr:colOff>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8" name="Check Box 35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43</xdr:row>
                    <xdr:rowOff>57150</xdr:rowOff>
                  </from>
                  <to>
                    <xdr:col>3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39" name="Check Box 36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44</xdr:row>
                    <xdr:rowOff>57150</xdr:rowOff>
                  </from>
                  <to>
                    <xdr:col>3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40" name="Check Box 37">
              <controlPr locked="0" defaultSize="0" autoFill="0" autoLine="0" autoPict="0">
                <anchor moveWithCells="1">
                  <from>
                    <xdr:col>2</xdr:col>
                    <xdr:colOff>619125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41" name="Check Box 3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47</xdr:row>
                    <xdr:rowOff>114300</xdr:rowOff>
                  </from>
                  <to>
                    <xdr:col>2</xdr:col>
                    <xdr:colOff>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42" name="Check Box 39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47</xdr:row>
                    <xdr:rowOff>447675</xdr:rowOff>
                  </from>
                  <to>
                    <xdr:col>2</xdr:col>
                    <xdr:colOff>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43" name="Check Box 40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50</xdr:row>
                    <xdr:rowOff>76200</xdr:rowOff>
                  </from>
                  <to>
                    <xdr:col>2</xdr:col>
                    <xdr:colOff>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44" name="Check Box 41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51</xdr:row>
                    <xdr:rowOff>85725</xdr:rowOff>
                  </from>
                  <to>
                    <xdr:col>2</xdr:col>
                    <xdr:colOff>0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45" name="Check Box 42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52</xdr:row>
                    <xdr:rowOff>95250</xdr:rowOff>
                  </from>
                  <to>
                    <xdr:col>2</xdr:col>
                    <xdr:colOff>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46" name="Check Box 43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53</xdr:row>
                    <xdr:rowOff>123825</xdr:rowOff>
                  </from>
                  <to>
                    <xdr:col>2</xdr:col>
                    <xdr:colOff>0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47" name="Check Box 44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55</xdr:row>
                    <xdr:rowOff>85725</xdr:rowOff>
                  </from>
                  <to>
                    <xdr:col>0</xdr:col>
                    <xdr:colOff>533400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48" name="Check Box 4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49" name="Check Box 46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57</xdr:row>
                    <xdr:rowOff>95250</xdr:rowOff>
                  </from>
                  <to>
                    <xdr:col>2</xdr:col>
                    <xdr:colOff>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50" name="Check Box 4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57</xdr:row>
                    <xdr:rowOff>447675</xdr:rowOff>
                  </from>
                  <to>
                    <xdr:col>2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51" name="Check Box 48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60</xdr:row>
                    <xdr:rowOff>104775</xdr:rowOff>
                  </from>
                  <to>
                    <xdr:col>0</xdr:col>
                    <xdr:colOff>533400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52" name="Check Box 49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62</xdr:row>
                    <xdr:rowOff>0</xdr:rowOff>
                  </from>
                  <to>
                    <xdr:col>1</xdr:col>
                    <xdr:colOff>838200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53" name="Check Box 50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63</xdr:row>
                    <xdr:rowOff>0</xdr:rowOff>
                  </from>
                  <to>
                    <xdr:col>1</xdr:col>
                    <xdr:colOff>838200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54" name="Check Box 51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64</xdr:row>
                    <xdr:rowOff>0</xdr:rowOff>
                  </from>
                  <to>
                    <xdr:col>1</xdr:col>
                    <xdr:colOff>838200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55" name="Check Box 5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85725</xdr:rowOff>
                  </from>
                  <to>
                    <xdr:col>0</xdr:col>
                    <xdr:colOff>542925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56" name="Check Box 53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68</xdr:row>
                    <xdr:rowOff>57150</xdr:rowOff>
                  </from>
                  <to>
                    <xdr:col>1</xdr:col>
                    <xdr:colOff>838200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57" name="Check Box 54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70</xdr:row>
                    <xdr:rowOff>114300</xdr:rowOff>
                  </from>
                  <to>
                    <xdr:col>0</xdr:col>
                    <xdr:colOff>542925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58" name="Check Box 5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71</xdr:row>
                    <xdr:rowOff>76200</xdr:rowOff>
                  </from>
                  <to>
                    <xdr:col>2</xdr:col>
                    <xdr:colOff>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59" name="Check Box 56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73</xdr:row>
                    <xdr:rowOff>200025</xdr:rowOff>
                  </from>
                  <to>
                    <xdr:col>0</xdr:col>
                    <xdr:colOff>533400</xdr:colOff>
                    <xdr:row>73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60" name="Check Box 5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74</xdr:row>
                    <xdr:rowOff>57150</xdr:rowOff>
                  </from>
                  <to>
                    <xdr:col>2</xdr:col>
                    <xdr:colOff>0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61" name="Check Box 58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75</xdr:row>
                    <xdr:rowOff>142875</xdr:rowOff>
                  </from>
                  <to>
                    <xdr:col>2</xdr:col>
                    <xdr:colOff>0</xdr:colOff>
                    <xdr:row>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62" name="Check Box 59">
              <controlPr locked="0" defaultSize="0" autoFill="0" autoLine="0" autoPict="0">
                <anchor moveWithCells="1">
                  <from>
                    <xdr:col>0</xdr:col>
                    <xdr:colOff>333375</xdr:colOff>
                    <xdr:row>77</xdr:row>
                    <xdr:rowOff>114300</xdr:rowOff>
                  </from>
                  <to>
                    <xdr:col>0</xdr:col>
                    <xdr:colOff>561975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63" name="Check Box 60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79</xdr:row>
                    <xdr:rowOff>142875</xdr:rowOff>
                  </from>
                  <to>
                    <xdr:col>0</xdr:col>
                    <xdr:colOff>542925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64" name="Check Box 61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81</xdr:row>
                    <xdr:rowOff>133350</xdr:rowOff>
                  </from>
                  <to>
                    <xdr:col>0</xdr:col>
                    <xdr:colOff>533400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65" name="Check Box 62">
              <controlPr locked="0" defaultSize="0" autoFill="0" autoLine="0" autoPict="0">
                <anchor moveWithCells="1">
                  <from>
                    <xdr:col>0</xdr:col>
                    <xdr:colOff>295275</xdr:colOff>
                    <xdr:row>84</xdr:row>
                    <xdr:rowOff>142875</xdr:rowOff>
                  </from>
                  <to>
                    <xdr:col>0</xdr:col>
                    <xdr:colOff>523875</xdr:colOff>
                    <xdr:row>84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66" name="Check Box 63">
              <controlPr locked="0" defaultSize="0" autoFill="0" autoLine="0" autoPict="0">
                <anchor moveWithCells="1">
                  <from>
                    <xdr:col>0</xdr:col>
                    <xdr:colOff>304800</xdr:colOff>
                    <xdr:row>86</xdr:row>
                    <xdr:rowOff>180975</xdr:rowOff>
                  </from>
                  <to>
                    <xdr:col>0</xdr:col>
                    <xdr:colOff>533400</xdr:colOff>
                    <xdr:row>86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67" name="Check Box 64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87</xdr:row>
                    <xdr:rowOff>0</xdr:rowOff>
                  </from>
                  <to>
                    <xdr:col>2</xdr:col>
                    <xdr:colOff>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68" name="Check Box 65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88</xdr:row>
                    <xdr:rowOff>0</xdr:rowOff>
                  </from>
                  <to>
                    <xdr:col>2</xdr:col>
                    <xdr:colOff>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69" name="Check Box 67">
              <controlPr locked="0" defaultSize="0" autoFill="0" autoLine="0" autoPict="0">
                <anchor moveWithCells="1">
                  <from>
                    <xdr:col>1</xdr:col>
                    <xdr:colOff>619125</xdr:colOff>
                    <xdr:row>82</xdr:row>
                    <xdr:rowOff>66675</xdr:rowOff>
                  </from>
                  <to>
                    <xdr:col>2</xdr:col>
                    <xdr:colOff>0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70" name="Check Box 71">
              <controlPr defaultSize="0" autoFill="0" autoLine="0" autoPict="0">
                <anchor moveWithCells="1">
                  <from>
                    <xdr:col>1</xdr:col>
                    <xdr:colOff>600075</xdr:colOff>
                    <xdr:row>64</xdr:row>
                    <xdr:rowOff>161925</xdr:rowOff>
                  </from>
                  <to>
                    <xdr:col>1</xdr:col>
                    <xdr:colOff>819150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71" name="Check Box 72">
              <controlPr locked="0" defaultSize="0" autoFill="0" autoLine="0" autoPict="0">
                <anchor moveWithCells="1">
                  <from>
                    <xdr:col>0</xdr:col>
                    <xdr:colOff>323850</xdr:colOff>
                    <xdr:row>90</xdr:row>
                    <xdr:rowOff>66675</xdr:rowOff>
                  </from>
                  <to>
                    <xdr:col>0</xdr:col>
                    <xdr:colOff>552450</xdr:colOff>
                    <xdr:row>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72" name="Check Box 73">
              <controlPr defaultSize="0" autoFill="0" autoLine="0" autoPict="0">
                <anchor moveWithCells="1">
                  <from>
                    <xdr:col>0</xdr:col>
                    <xdr:colOff>314325</xdr:colOff>
                    <xdr:row>92</xdr:row>
                    <xdr:rowOff>66675</xdr:rowOff>
                  </from>
                  <to>
                    <xdr:col>0</xdr:col>
                    <xdr:colOff>542925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73" name="Check Box 74">
              <controlPr defaultSize="0" autoFill="0" autoLine="0" autoPict="0">
                <anchor moveWithCells="1">
                  <from>
                    <xdr:col>0</xdr:col>
                    <xdr:colOff>314325</xdr:colOff>
                    <xdr:row>94</xdr:row>
                    <xdr:rowOff>66675</xdr:rowOff>
                  </from>
                  <to>
                    <xdr:col>0</xdr:col>
                    <xdr:colOff>542925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5" r:id="rId74" name="Check Box 75">
              <controlPr defaultSize="0" autoFill="0" autoLine="0" autoPict="0">
                <anchor moveWithCells="1">
                  <from>
                    <xdr:col>0</xdr:col>
                    <xdr:colOff>314325</xdr:colOff>
                    <xdr:row>96</xdr:row>
                    <xdr:rowOff>66675</xdr:rowOff>
                  </from>
                  <to>
                    <xdr:col>0</xdr:col>
                    <xdr:colOff>542925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6" r:id="rId75" name="Check Box 76">
              <controlPr defaultSize="0" autoFill="0" autoLine="0" autoPict="0">
                <anchor moveWithCells="1">
                  <from>
                    <xdr:col>1</xdr:col>
                    <xdr:colOff>581025</xdr:colOff>
                    <xdr:row>96</xdr:row>
                    <xdr:rowOff>342900</xdr:rowOff>
                  </from>
                  <to>
                    <xdr:col>1</xdr:col>
                    <xdr:colOff>809625</xdr:colOff>
                    <xdr:row>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7" r:id="rId76" name="Check Box 77">
              <controlPr defaultSize="0" autoFill="0" autoLine="0" autoPict="0">
                <anchor moveWithCells="1">
                  <from>
                    <xdr:col>1</xdr:col>
                    <xdr:colOff>581025</xdr:colOff>
                    <xdr:row>97</xdr:row>
                    <xdr:rowOff>123825</xdr:rowOff>
                  </from>
                  <to>
                    <xdr:col>1</xdr:col>
                    <xdr:colOff>809625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8" r:id="rId77" name="Check Box 78">
              <controlPr defaultSize="0" autoFill="0" autoLine="0" autoPict="0">
                <anchor moveWithCells="1">
                  <from>
                    <xdr:col>1</xdr:col>
                    <xdr:colOff>571500</xdr:colOff>
                    <xdr:row>98</xdr:row>
                    <xdr:rowOff>123825</xdr:rowOff>
                  </from>
                  <to>
                    <xdr:col>1</xdr:col>
                    <xdr:colOff>800100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9" r:id="rId78" name="Check Box 79">
              <controlPr defaultSize="0" autoFill="0" autoLine="0" autoPict="0">
                <anchor moveWithCells="1">
                  <from>
                    <xdr:col>1</xdr:col>
                    <xdr:colOff>561975</xdr:colOff>
                    <xdr:row>101</xdr:row>
                    <xdr:rowOff>28575</xdr:rowOff>
                  </from>
                  <to>
                    <xdr:col>1</xdr:col>
                    <xdr:colOff>790575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0" r:id="rId79" name="Check Box 80">
              <controlPr defaultSize="0" autoFill="0" autoLine="0" autoPict="0">
                <anchor moveWithCells="1">
                  <from>
                    <xdr:col>1</xdr:col>
                    <xdr:colOff>571500</xdr:colOff>
                    <xdr:row>102</xdr:row>
                    <xdr:rowOff>28575</xdr:rowOff>
                  </from>
                  <to>
                    <xdr:col>1</xdr:col>
                    <xdr:colOff>800100</xdr:colOff>
                    <xdr:row>102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80" name="Check Box 81">
              <controlPr defaultSize="0" autoFill="0" autoLine="0" autoPict="0">
                <anchor moveWithCells="1">
                  <from>
                    <xdr:col>1</xdr:col>
                    <xdr:colOff>561975</xdr:colOff>
                    <xdr:row>103</xdr:row>
                    <xdr:rowOff>28575</xdr:rowOff>
                  </from>
                  <to>
                    <xdr:col>1</xdr:col>
                    <xdr:colOff>790575</xdr:colOff>
                    <xdr:row>103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81" name="Check Box 82">
              <controlPr defaultSize="0" autoFill="0" autoLine="0" autoPict="0">
                <anchor moveWithCells="1">
                  <from>
                    <xdr:col>0</xdr:col>
                    <xdr:colOff>314325</xdr:colOff>
                    <xdr:row>105</xdr:row>
                    <xdr:rowOff>66675</xdr:rowOff>
                  </from>
                  <to>
                    <xdr:col>0</xdr:col>
                    <xdr:colOff>542925</xdr:colOff>
                    <xdr:row>105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82" name="Check Box 83">
              <controlPr defaultSize="0" autoFill="0" autoLine="0" autoPict="0">
                <anchor moveWithCells="1">
                  <from>
                    <xdr:col>0</xdr:col>
                    <xdr:colOff>314325</xdr:colOff>
                    <xdr:row>107</xdr:row>
                    <xdr:rowOff>66675</xdr:rowOff>
                  </from>
                  <to>
                    <xdr:col>0</xdr:col>
                    <xdr:colOff>542925</xdr:colOff>
                    <xdr:row>107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4" r:id="rId83" name="Check Box 84">
              <controlPr defaultSize="0" autoFill="0" autoLine="0" autoPict="0">
                <anchor moveWithCells="1">
                  <from>
                    <xdr:col>1</xdr:col>
                    <xdr:colOff>590550</xdr:colOff>
                    <xdr:row>107</xdr:row>
                    <xdr:rowOff>895350</xdr:rowOff>
                  </from>
                  <to>
                    <xdr:col>1</xdr:col>
                    <xdr:colOff>819150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5" r:id="rId84" name="Check Box 85">
              <controlPr defaultSize="0" autoFill="0" autoLine="0" autoPict="0">
                <anchor moveWithCells="1">
                  <from>
                    <xdr:col>1</xdr:col>
                    <xdr:colOff>581025</xdr:colOff>
                    <xdr:row>108</xdr:row>
                    <xdr:rowOff>142875</xdr:rowOff>
                  </from>
                  <to>
                    <xdr:col>1</xdr:col>
                    <xdr:colOff>809625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6" r:id="rId85" name="Check Box 86">
              <controlPr defaultSize="0" autoFill="0" autoLine="0" autoPict="0">
                <anchor moveWithCells="1">
                  <from>
                    <xdr:col>1</xdr:col>
                    <xdr:colOff>581025</xdr:colOff>
                    <xdr:row>110</xdr:row>
                    <xdr:rowOff>142875</xdr:rowOff>
                  </from>
                  <to>
                    <xdr:col>1</xdr:col>
                    <xdr:colOff>809625</xdr:colOff>
                    <xdr:row>112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7" r:id="rId86" name="Check Box 87">
              <controlPr defaultSize="0" autoFill="0" autoLine="0" autoPict="0">
                <anchor moveWithCells="1">
                  <from>
                    <xdr:col>1</xdr:col>
                    <xdr:colOff>590550</xdr:colOff>
                    <xdr:row>109</xdr:row>
                    <xdr:rowOff>133350</xdr:rowOff>
                  </from>
                  <to>
                    <xdr:col>1</xdr:col>
                    <xdr:colOff>819150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8" r:id="rId87" name="Check Box 88">
              <controlPr defaultSize="0" autoFill="0" autoLine="0" autoPict="0">
                <anchor moveWithCells="1">
                  <from>
                    <xdr:col>1</xdr:col>
                    <xdr:colOff>581025</xdr:colOff>
                    <xdr:row>109</xdr:row>
                    <xdr:rowOff>133350</xdr:rowOff>
                  </from>
                  <to>
                    <xdr:col>1</xdr:col>
                    <xdr:colOff>809625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88" name="Check Box 90">
              <controlPr defaultSize="0" autoFill="0" autoLine="0" autoPict="0">
                <anchor moveWithCells="1">
                  <from>
                    <xdr:col>1</xdr:col>
                    <xdr:colOff>571500</xdr:colOff>
                    <xdr:row>111</xdr:row>
                    <xdr:rowOff>142875</xdr:rowOff>
                  </from>
                  <to>
                    <xdr:col>1</xdr:col>
                    <xdr:colOff>800100</xdr:colOff>
                    <xdr:row>113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89" name="Check Box 91">
              <controlPr defaultSize="0" autoFill="0" autoLine="0" autoPict="0">
                <anchor moveWithCells="1">
                  <from>
                    <xdr:col>1</xdr:col>
                    <xdr:colOff>571500</xdr:colOff>
                    <xdr:row>112</xdr:row>
                    <xdr:rowOff>133350</xdr:rowOff>
                  </from>
                  <to>
                    <xdr:col>1</xdr:col>
                    <xdr:colOff>800100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90" name="Check Box 92">
              <controlPr defaultSize="0" autoFill="0" autoLine="0" autoPict="0">
                <anchor moveWithCells="1">
                  <from>
                    <xdr:col>1</xdr:col>
                    <xdr:colOff>571500</xdr:colOff>
                    <xdr:row>113</xdr:row>
                    <xdr:rowOff>133350</xdr:rowOff>
                  </from>
                  <to>
                    <xdr:col>1</xdr:col>
                    <xdr:colOff>800100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91" name="Check Box 93">
              <controlPr defaultSize="0" autoFill="0" autoLine="0" autoPict="0">
                <anchor moveWithCells="1">
                  <from>
                    <xdr:col>1</xdr:col>
                    <xdr:colOff>571500</xdr:colOff>
                    <xdr:row>114</xdr:row>
                    <xdr:rowOff>152400</xdr:rowOff>
                  </from>
                  <to>
                    <xdr:col>1</xdr:col>
                    <xdr:colOff>800100</xdr:colOff>
                    <xdr:row>116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92" name="Check Box 94">
              <controlPr defaultSize="0" autoFill="0" autoLine="0" autoPict="0">
                <anchor moveWithCells="1">
                  <from>
                    <xdr:col>1</xdr:col>
                    <xdr:colOff>571500</xdr:colOff>
                    <xdr:row>115</xdr:row>
                    <xdr:rowOff>142875</xdr:rowOff>
                  </from>
                  <to>
                    <xdr:col>1</xdr:col>
                    <xdr:colOff>800100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93" name="Check Box 95">
              <controlPr defaultSize="0" autoFill="0" autoLine="0" autoPict="0">
                <anchor moveWithCells="1">
                  <from>
                    <xdr:col>1</xdr:col>
                    <xdr:colOff>561975</xdr:colOff>
                    <xdr:row>116</xdr:row>
                    <xdr:rowOff>142875</xdr:rowOff>
                  </from>
                  <to>
                    <xdr:col>1</xdr:col>
                    <xdr:colOff>790575</xdr:colOff>
                    <xdr:row>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6" r:id="rId94" name="Check Box 96">
              <controlPr defaultSize="0" autoFill="0" autoLine="0" autoPict="0">
                <anchor moveWithCells="1">
                  <from>
                    <xdr:col>1</xdr:col>
                    <xdr:colOff>561975</xdr:colOff>
                    <xdr:row>117</xdr:row>
                    <xdr:rowOff>133350</xdr:rowOff>
                  </from>
                  <to>
                    <xdr:col>1</xdr:col>
                    <xdr:colOff>790575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7" r:id="rId95" name="Check Box 97">
              <controlPr defaultSize="0" autoFill="0" autoLine="0" autoPict="0">
                <anchor moveWithCells="1">
                  <from>
                    <xdr:col>1</xdr:col>
                    <xdr:colOff>552450</xdr:colOff>
                    <xdr:row>118</xdr:row>
                    <xdr:rowOff>133350</xdr:rowOff>
                  </from>
                  <to>
                    <xdr:col>1</xdr:col>
                    <xdr:colOff>781050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96" name="Check Box 98">
              <controlPr defaultSize="0" autoFill="0" autoLine="0" autoPict="0">
                <anchor moveWithCells="1">
                  <from>
                    <xdr:col>1</xdr:col>
                    <xdr:colOff>552450</xdr:colOff>
                    <xdr:row>119</xdr:row>
                    <xdr:rowOff>142875</xdr:rowOff>
                  </from>
                  <to>
                    <xdr:col>1</xdr:col>
                    <xdr:colOff>781050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97" name="Check Box 99">
              <controlPr defaultSize="0" autoFill="0" autoLine="0" autoPict="0">
                <anchor moveWithCells="1">
                  <from>
                    <xdr:col>1</xdr:col>
                    <xdr:colOff>552450</xdr:colOff>
                    <xdr:row>120</xdr:row>
                    <xdr:rowOff>133350</xdr:rowOff>
                  </from>
                  <to>
                    <xdr:col>1</xdr:col>
                    <xdr:colOff>781050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98" name="Check Box 100">
              <controlPr defaultSize="0" autoFill="0" autoLine="0" autoPict="0">
                <anchor moveWithCells="1">
                  <from>
                    <xdr:col>1</xdr:col>
                    <xdr:colOff>552450</xdr:colOff>
                    <xdr:row>121</xdr:row>
                    <xdr:rowOff>123825</xdr:rowOff>
                  </from>
                  <to>
                    <xdr:col>1</xdr:col>
                    <xdr:colOff>781050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99" name="Check Box 101">
              <controlPr defaultSize="0" autoFill="0" autoLine="0" autoPict="0">
                <anchor moveWithCells="1">
                  <from>
                    <xdr:col>1</xdr:col>
                    <xdr:colOff>542925</xdr:colOff>
                    <xdr:row>122</xdr:row>
                    <xdr:rowOff>142875</xdr:rowOff>
                  </from>
                  <to>
                    <xdr:col>1</xdr:col>
                    <xdr:colOff>771525</xdr:colOff>
                    <xdr:row>124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100" name="Check Box 102">
              <controlPr defaultSize="0" autoFill="0" autoLine="0" autoPict="0">
                <anchor moveWithCells="1">
                  <from>
                    <xdr:col>1</xdr:col>
                    <xdr:colOff>542925</xdr:colOff>
                    <xdr:row>123</xdr:row>
                    <xdr:rowOff>133350</xdr:rowOff>
                  </from>
                  <to>
                    <xdr:col>1</xdr:col>
                    <xdr:colOff>771525</xdr:colOff>
                    <xdr:row>125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3" r:id="rId101" name="Check Box 103">
              <controlPr defaultSize="0" autoFill="0" autoLine="0" autoPict="0">
                <anchor moveWithCells="1">
                  <from>
                    <xdr:col>1</xdr:col>
                    <xdr:colOff>542925</xdr:colOff>
                    <xdr:row>124</xdr:row>
                    <xdr:rowOff>133350</xdr:rowOff>
                  </from>
                  <to>
                    <xdr:col>1</xdr:col>
                    <xdr:colOff>771525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102" name="Check Box 104">
              <controlPr defaultSize="0" autoFill="0" autoLine="0" autoPict="0">
                <anchor moveWithCells="1">
                  <from>
                    <xdr:col>1</xdr:col>
                    <xdr:colOff>552450</xdr:colOff>
                    <xdr:row>125</xdr:row>
                    <xdr:rowOff>123825</xdr:rowOff>
                  </from>
                  <to>
                    <xdr:col>1</xdr:col>
                    <xdr:colOff>781050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103" name="Check Box 105">
              <controlPr defaultSize="0" autoFill="0" autoLine="0" autoPict="0">
                <anchor moveWithCells="1">
                  <from>
                    <xdr:col>1</xdr:col>
                    <xdr:colOff>542925</xdr:colOff>
                    <xdr:row>126</xdr:row>
                    <xdr:rowOff>133350</xdr:rowOff>
                  </from>
                  <to>
                    <xdr:col>1</xdr:col>
                    <xdr:colOff>771525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104" name="Check Box 106">
              <controlPr defaultSize="0" autoFill="0" autoLine="0" autoPict="0">
                <anchor moveWithCells="1">
                  <from>
                    <xdr:col>1</xdr:col>
                    <xdr:colOff>533400</xdr:colOff>
                    <xdr:row>127</xdr:row>
                    <xdr:rowOff>142875</xdr:rowOff>
                  </from>
                  <to>
                    <xdr:col>1</xdr:col>
                    <xdr:colOff>762000</xdr:colOff>
                    <xdr:row>129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105" name="Check Box 107">
              <controlPr defaultSize="0" autoFill="0" autoLine="0" autoPict="0">
                <anchor moveWithCells="1">
                  <from>
                    <xdr:col>1</xdr:col>
                    <xdr:colOff>533400</xdr:colOff>
                    <xdr:row>128</xdr:row>
                    <xdr:rowOff>133350</xdr:rowOff>
                  </from>
                  <to>
                    <xdr:col>1</xdr:col>
                    <xdr:colOff>762000</xdr:colOff>
                    <xdr:row>130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8" r:id="rId106" name="Check Box 108">
              <controlPr defaultSize="0" autoFill="0" autoLine="0" autoPict="0">
                <anchor moveWithCells="1">
                  <from>
                    <xdr:col>1</xdr:col>
                    <xdr:colOff>533400</xdr:colOff>
                    <xdr:row>129</xdr:row>
                    <xdr:rowOff>133350</xdr:rowOff>
                  </from>
                  <to>
                    <xdr:col>1</xdr:col>
                    <xdr:colOff>762000</xdr:colOff>
                    <xdr:row>131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9" r:id="rId107" name="Check Box 109">
              <controlPr defaultSize="0" autoFill="0" autoLine="0" autoPict="0">
                <anchor moveWithCells="1">
                  <from>
                    <xdr:col>1</xdr:col>
                    <xdr:colOff>533400</xdr:colOff>
                    <xdr:row>130</xdr:row>
                    <xdr:rowOff>142875</xdr:rowOff>
                  </from>
                  <to>
                    <xdr:col>1</xdr:col>
                    <xdr:colOff>762000</xdr:colOff>
                    <xdr:row>132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0" r:id="rId108" name="Check Box 110">
              <controlPr defaultSize="0" autoFill="0" autoLine="0" autoPict="0">
                <anchor moveWithCells="1">
                  <from>
                    <xdr:col>1</xdr:col>
                    <xdr:colOff>533400</xdr:colOff>
                    <xdr:row>131</xdr:row>
                    <xdr:rowOff>142875</xdr:rowOff>
                  </from>
                  <to>
                    <xdr:col>1</xdr:col>
                    <xdr:colOff>762000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1" r:id="rId109" name="Check Box 111">
              <controlPr defaultSize="0" autoFill="0" autoLine="0" autoPict="0">
                <anchor moveWithCells="1">
                  <from>
                    <xdr:col>1</xdr:col>
                    <xdr:colOff>533400</xdr:colOff>
                    <xdr:row>132</xdr:row>
                    <xdr:rowOff>142875</xdr:rowOff>
                  </from>
                  <to>
                    <xdr:col>1</xdr:col>
                    <xdr:colOff>762000</xdr:colOff>
                    <xdr:row>134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2" r:id="rId110" name="Check Box 112">
              <controlPr defaultSize="0" autoFill="0" autoLine="0" autoPict="0">
                <anchor moveWithCells="1">
                  <from>
                    <xdr:col>1</xdr:col>
                    <xdr:colOff>523875</xdr:colOff>
                    <xdr:row>133</xdr:row>
                    <xdr:rowOff>133350</xdr:rowOff>
                  </from>
                  <to>
                    <xdr:col>1</xdr:col>
                    <xdr:colOff>752475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111" name="Check Box 113">
              <controlPr defaultSize="0" autoFill="0" autoLine="0" autoPict="0">
                <anchor moveWithCells="1">
                  <from>
                    <xdr:col>1</xdr:col>
                    <xdr:colOff>523875</xdr:colOff>
                    <xdr:row>134</xdr:row>
                    <xdr:rowOff>123825</xdr:rowOff>
                  </from>
                  <to>
                    <xdr:col>1</xdr:col>
                    <xdr:colOff>752475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112" name="Check Box 114">
              <controlPr defaultSize="0" autoFill="0" autoLine="0" autoPict="0">
                <anchor moveWithCells="1">
                  <from>
                    <xdr:col>1</xdr:col>
                    <xdr:colOff>523875</xdr:colOff>
                    <xdr:row>135</xdr:row>
                    <xdr:rowOff>142875</xdr:rowOff>
                  </from>
                  <to>
                    <xdr:col>1</xdr:col>
                    <xdr:colOff>752475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113" name="Check Box 115">
              <controlPr defaultSize="0" autoFill="0" autoLine="0" autoPict="0">
                <anchor moveWithCells="1">
                  <from>
                    <xdr:col>1</xdr:col>
                    <xdr:colOff>523875</xdr:colOff>
                    <xdr:row>136</xdr:row>
                    <xdr:rowOff>133350</xdr:rowOff>
                  </from>
                  <to>
                    <xdr:col>1</xdr:col>
                    <xdr:colOff>752475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114" name="Check Box 116">
              <controlPr defaultSize="0" autoFill="0" autoLine="0" autoPict="0">
                <anchor moveWithCells="1">
                  <from>
                    <xdr:col>1</xdr:col>
                    <xdr:colOff>523875</xdr:colOff>
                    <xdr:row>137</xdr:row>
                    <xdr:rowOff>142875</xdr:rowOff>
                  </from>
                  <to>
                    <xdr:col>1</xdr:col>
                    <xdr:colOff>752475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7" r:id="rId115" name="Check Box 117">
              <controlPr defaultSize="0" autoFill="0" autoLine="0" autoPict="0">
                <anchor moveWithCells="1">
                  <from>
                    <xdr:col>1</xdr:col>
                    <xdr:colOff>523875</xdr:colOff>
                    <xdr:row>138</xdr:row>
                    <xdr:rowOff>133350</xdr:rowOff>
                  </from>
                  <to>
                    <xdr:col>1</xdr:col>
                    <xdr:colOff>752475</xdr:colOff>
                    <xdr:row>140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8" r:id="rId116" name="Check Box 118">
              <controlPr defaultSize="0" autoFill="0" autoLine="0" autoPict="0">
                <anchor moveWithCells="1">
                  <from>
                    <xdr:col>1</xdr:col>
                    <xdr:colOff>523875</xdr:colOff>
                    <xdr:row>139</xdr:row>
                    <xdr:rowOff>152400</xdr:rowOff>
                  </from>
                  <to>
                    <xdr:col>1</xdr:col>
                    <xdr:colOff>752475</xdr:colOff>
                    <xdr:row>141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117" name="Check Box 119">
              <controlPr defaultSize="0" autoFill="0" autoLine="0" autoPict="0">
                <anchor moveWithCells="1">
                  <from>
                    <xdr:col>1</xdr:col>
                    <xdr:colOff>523875</xdr:colOff>
                    <xdr:row>140</xdr:row>
                    <xdr:rowOff>133350</xdr:rowOff>
                  </from>
                  <to>
                    <xdr:col>1</xdr:col>
                    <xdr:colOff>752475</xdr:colOff>
                    <xdr:row>142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>
      <selection activeCell="G14" sqref="G14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Stammdaten</vt:lpstr>
      <vt:lpstr>Ergebnisübersicht</vt:lpstr>
      <vt:lpstr>Allg. Systemeigenschaften</vt:lpstr>
      <vt:lpstr>Ortung&amp;Karten</vt:lpstr>
      <vt:lpstr>Fahrzeugbez. Funktionen</vt:lpstr>
      <vt:lpstr>Fahrerbez. Funktionen</vt:lpstr>
      <vt:lpstr>Geschäftsprozesse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Heilo</dc:creator>
  <cp:lastModifiedBy>Heilo</cp:lastModifiedBy>
  <cp:lastPrinted>2017-02-05T17:31:31Z</cp:lastPrinted>
  <dcterms:created xsi:type="dcterms:W3CDTF">2014-12-24T14:26:33Z</dcterms:created>
  <dcterms:modified xsi:type="dcterms:W3CDTF">2017-02-18T19:50:40Z</dcterms:modified>
</cp:coreProperties>
</file>