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3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drawings/drawing4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5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600" yWindow="105" windowWidth="6915" windowHeight="8505" tabRatio="737"/>
  </bookViews>
  <sheets>
    <sheet name="Stammdaten" sheetId="3" r:id="rId1"/>
    <sheet name="Ergebnisübersicht" sheetId="14" r:id="rId2"/>
    <sheet name="Allg. Systemeigenschaften" sheetId="11" r:id="rId3"/>
    <sheet name="Ortung&amp;Karten" sheetId="1" r:id="rId4"/>
    <sheet name="FzgTr-bezogene Funktionen" sheetId="16" r:id="rId5"/>
    <sheet name="Geschäftsprozesse" sheetId="8" r:id="rId6"/>
    <sheet name="Tabelle1" sheetId="15" r:id="rId7"/>
  </sheets>
  <calcPr calcId="144525"/>
</workbook>
</file>

<file path=xl/calcChain.xml><?xml version="1.0" encoding="utf-8"?>
<calcChain xmlns="http://schemas.openxmlformats.org/spreadsheetml/2006/main">
  <c r="F3" i="16" l="1"/>
  <c r="K62" i="16"/>
  <c r="C2" i="16"/>
  <c r="K86" i="16"/>
  <c r="B86" i="16"/>
  <c r="A86" i="16"/>
  <c r="K85" i="16"/>
  <c r="B85" i="16"/>
  <c r="A85" i="16"/>
  <c r="K84" i="16"/>
  <c r="A84" i="16"/>
  <c r="K82" i="16"/>
  <c r="A82" i="16"/>
  <c r="K80" i="16"/>
  <c r="K78" i="16"/>
  <c r="B78" i="16"/>
  <c r="A78" i="16"/>
  <c r="K77" i="16"/>
  <c r="B77" i="16"/>
  <c r="A77" i="16"/>
  <c r="K76" i="16"/>
  <c r="B76" i="16"/>
  <c r="A76" i="16"/>
  <c r="K75" i="16"/>
  <c r="B75" i="16"/>
  <c r="A75" i="16"/>
  <c r="K74" i="16"/>
  <c r="B74" i="16"/>
  <c r="A74" i="16"/>
  <c r="K73" i="16"/>
  <c r="A73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0" i="16"/>
  <c r="A60" i="16"/>
  <c r="K59" i="16"/>
  <c r="A59" i="16"/>
  <c r="K58" i="16"/>
  <c r="A58" i="16"/>
  <c r="K57" i="16"/>
  <c r="A57" i="16"/>
  <c r="K56" i="16"/>
  <c r="A56" i="16"/>
  <c r="K55" i="16"/>
  <c r="K53" i="16"/>
  <c r="A53" i="16"/>
  <c r="K52" i="16"/>
  <c r="A52" i="16"/>
  <c r="K51" i="16"/>
  <c r="A51" i="16"/>
  <c r="K50" i="16"/>
  <c r="A50" i="16"/>
  <c r="K49" i="16"/>
  <c r="K47" i="16"/>
  <c r="A47" i="16"/>
  <c r="K46" i="16"/>
  <c r="A46" i="16"/>
  <c r="K44" i="16"/>
  <c r="A44" i="16"/>
  <c r="K43" i="16"/>
  <c r="A43" i="16"/>
  <c r="K42" i="16"/>
  <c r="A42" i="16"/>
  <c r="K41" i="16"/>
  <c r="A41" i="16"/>
  <c r="K40" i="16"/>
  <c r="A40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K23" i="16"/>
  <c r="A23" i="16"/>
  <c r="K21" i="16"/>
  <c r="A21" i="16"/>
  <c r="K20" i="16"/>
  <c r="A20" i="16"/>
  <c r="K19" i="16"/>
  <c r="A19" i="16"/>
  <c r="K18" i="16"/>
  <c r="A18" i="16"/>
  <c r="K17" i="16"/>
  <c r="A17" i="16"/>
  <c r="K14" i="16"/>
  <c r="G14" i="16"/>
  <c r="A14" i="16"/>
  <c r="K13" i="16"/>
  <c r="G13" i="16"/>
  <c r="A13" i="16"/>
  <c r="K12" i="16"/>
  <c r="G12" i="16"/>
  <c r="A12" i="16"/>
  <c r="K10" i="16"/>
  <c r="K8" i="16"/>
  <c r="A8" i="16"/>
  <c r="K7" i="16"/>
  <c r="A7" i="16"/>
  <c r="K6" i="16"/>
  <c r="A6" i="16"/>
  <c r="K5" i="16"/>
  <c r="K89" i="16" l="1"/>
  <c r="F9" i="14" s="1"/>
  <c r="A64" i="11"/>
  <c r="A65" i="11"/>
  <c r="A66" i="11"/>
  <c r="A67" i="11"/>
  <c r="A68" i="11"/>
  <c r="A69" i="11"/>
  <c r="A70" i="11"/>
  <c r="A71" i="11"/>
  <c r="A72" i="11"/>
  <c r="A62" i="11"/>
  <c r="G51" i="11"/>
  <c r="G50" i="11"/>
  <c r="G49" i="11"/>
  <c r="G48" i="11"/>
  <c r="G45" i="11"/>
  <c r="G44" i="11"/>
  <c r="G43" i="11"/>
  <c r="G42" i="11"/>
  <c r="G39" i="11"/>
  <c r="G38" i="11"/>
  <c r="G37" i="11"/>
  <c r="G36" i="11"/>
  <c r="A13" i="11"/>
  <c r="A28" i="1"/>
  <c r="K6" i="11"/>
  <c r="K7" i="11"/>
  <c r="K8" i="11"/>
  <c r="K10" i="11"/>
  <c r="K12" i="11"/>
  <c r="K13" i="11"/>
  <c r="K16" i="11"/>
  <c r="K17" i="11"/>
  <c r="K18" i="11"/>
  <c r="K19" i="11"/>
  <c r="K22" i="11"/>
  <c r="K23" i="11"/>
  <c r="K24" i="11"/>
  <c r="K27" i="11"/>
  <c r="K28" i="11"/>
  <c r="K29" i="11"/>
  <c r="K31" i="11"/>
  <c r="K33" i="11"/>
  <c r="K36" i="11"/>
  <c r="K37" i="11"/>
  <c r="K38" i="11"/>
  <c r="K39" i="11"/>
  <c r="K42" i="11"/>
  <c r="K43" i="11"/>
  <c r="K44" i="11"/>
  <c r="K45" i="11"/>
  <c r="K48" i="11"/>
  <c r="K49" i="11"/>
  <c r="K50" i="11"/>
  <c r="K51" i="11"/>
  <c r="K53" i="11"/>
  <c r="K55" i="11"/>
  <c r="K57" i="11"/>
  <c r="K59" i="11"/>
  <c r="K61" i="11"/>
  <c r="K62" i="11"/>
  <c r="K64" i="11"/>
  <c r="K65" i="11"/>
  <c r="K66" i="11"/>
  <c r="K67" i="11"/>
  <c r="K68" i="11"/>
  <c r="K69" i="11"/>
  <c r="K70" i="11"/>
  <c r="K71" i="11"/>
  <c r="K72" i="11"/>
  <c r="K76" i="11"/>
  <c r="K77" i="11"/>
  <c r="K78" i="11"/>
  <c r="K79" i="11"/>
  <c r="K82" i="11"/>
  <c r="K83" i="11"/>
  <c r="K84" i="11"/>
  <c r="K85" i="11"/>
  <c r="K89" i="11"/>
  <c r="K90" i="11"/>
  <c r="K91" i="11"/>
  <c r="K92" i="11"/>
  <c r="K93" i="11"/>
  <c r="K94" i="11"/>
  <c r="K97" i="11"/>
  <c r="K98" i="11"/>
  <c r="K99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5" i="11"/>
  <c r="A83" i="1" l="1"/>
  <c r="A84" i="1"/>
  <c r="A82" i="1"/>
  <c r="A74" i="1"/>
  <c r="A76" i="1"/>
  <c r="A77" i="1"/>
  <c r="A78" i="1"/>
  <c r="A79" i="1"/>
  <c r="A73" i="1"/>
  <c r="G57" i="1"/>
  <c r="G56" i="1"/>
  <c r="G54" i="1"/>
  <c r="G53" i="1"/>
  <c r="B57" i="1"/>
  <c r="B56" i="1"/>
  <c r="B54" i="1"/>
  <c r="B53" i="1"/>
  <c r="B45" i="1"/>
  <c r="A53" i="1"/>
  <c r="A54" i="1"/>
  <c r="A55" i="1"/>
  <c r="A56" i="1"/>
  <c r="A57" i="1"/>
  <c r="A58" i="1"/>
  <c r="A61" i="1"/>
  <c r="A62" i="1"/>
  <c r="A63" i="1"/>
  <c r="A66" i="1"/>
  <c r="A67" i="1"/>
  <c r="A68" i="1"/>
  <c r="A69" i="1"/>
  <c r="A52" i="1"/>
  <c r="B47" i="1"/>
  <c r="B48" i="1"/>
  <c r="B46" i="1"/>
  <c r="A45" i="1"/>
  <c r="A42" i="1"/>
  <c r="A43" i="1"/>
  <c r="A44" i="1"/>
  <c r="A46" i="1"/>
  <c r="A47" i="1"/>
  <c r="A48" i="1"/>
  <c r="A49" i="1"/>
  <c r="A41" i="1"/>
  <c r="G37" i="1"/>
  <c r="G36" i="1"/>
  <c r="G35" i="1"/>
  <c r="G34" i="1"/>
  <c r="G32" i="1"/>
  <c r="G31" i="1"/>
  <c r="G30" i="1"/>
  <c r="G29" i="1"/>
  <c r="G28" i="1"/>
  <c r="G33" i="1"/>
  <c r="B35" i="1"/>
  <c r="B36" i="1"/>
  <c r="B37" i="1"/>
  <c r="B34" i="1"/>
  <c r="B30" i="1"/>
  <c r="B31" i="1"/>
  <c r="B32" i="1"/>
  <c r="B29" i="1"/>
  <c r="A29" i="1"/>
  <c r="A30" i="1"/>
  <c r="A31" i="1"/>
  <c r="A32" i="1"/>
  <c r="A33" i="1"/>
  <c r="A34" i="1"/>
  <c r="A35" i="1"/>
  <c r="A36" i="1"/>
  <c r="A37" i="1"/>
  <c r="G21" i="1"/>
  <c r="G22" i="1"/>
  <c r="G23" i="1"/>
  <c r="G24" i="1"/>
  <c r="G15" i="1"/>
  <c r="G16" i="1"/>
  <c r="G17" i="1"/>
  <c r="G18" i="1"/>
  <c r="G20" i="1"/>
  <c r="G14" i="1"/>
  <c r="A10" i="1"/>
  <c r="A9" i="1"/>
  <c r="A5" i="1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73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0" i="8"/>
  <c r="K68" i="8"/>
  <c r="K67" i="8"/>
  <c r="K66" i="8"/>
  <c r="K64" i="8"/>
  <c r="K63" i="8"/>
  <c r="K62" i="8"/>
  <c r="K61" i="8"/>
  <c r="K59" i="8"/>
  <c r="K57" i="8"/>
  <c r="A68" i="8"/>
  <c r="A67" i="8"/>
  <c r="A66" i="8"/>
  <c r="G64" i="8"/>
  <c r="G63" i="8"/>
  <c r="G62" i="8"/>
  <c r="A64" i="8"/>
  <c r="A63" i="8"/>
  <c r="A62" i="8"/>
  <c r="K55" i="8" l="1"/>
  <c r="K49" i="1"/>
  <c r="K48" i="1"/>
  <c r="A53" i="8"/>
  <c r="G47" i="8"/>
  <c r="G46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29" i="8"/>
  <c r="B25" i="8"/>
  <c r="B26" i="8"/>
  <c r="B24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22" i="8"/>
  <c r="A19" i="8"/>
  <c r="B19" i="8"/>
  <c r="B18" i="8"/>
  <c r="A18" i="8"/>
  <c r="A14" i="8"/>
  <c r="A15" i="8"/>
  <c r="A16" i="8"/>
  <c r="A17" i="8"/>
  <c r="A13" i="8"/>
  <c r="F26" i="8"/>
  <c r="F25" i="8"/>
  <c r="F24" i="8"/>
  <c r="A10" i="8"/>
  <c r="A9" i="8"/>
  <c r="A7" i="8"/>
  <c r="A6" i="8"/>
  <c r="A5" i="8"/>
  <c r="K70" i="1"/>
  <c r="K148" i="11" l="1"/>
  <c r="F7" i="14" s="1"/>
  <c r="K5" i="8"/>
  <c r="K6" i="8"/>
  <c r="K7" i="8"/>
  <c r="K9" i="8"/>
  <c r="K10" i="8"/>
  <c r="K12" i="8"/>
  <c r="K13" i="8"/>
  <c r="K14" i="8"/>
  <c r="K15" i="8"/>
  <c r="K17" i="8"/>
  <c r="K18" i="8"/>
  <c r="K19" i="8"/>
  <c r="K21" i="8"/>
  <c r="K22" i="8"/>
  <c r="K24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6" i="8"/>
  <c r="K47" i="8"/>
  <c r="K49" i="8"/>
  <c r="K52" i="8"/>
  <c r="K53" i="8"/>
  <c r="K4" i="8"/>
  <c r="K108" i="8" l="1"/>
  <c r="F10" i="14" s="1"/>
  <c r="F4" i="14" l="1"/>
  <c r="C3" i="14"/>
  <c r="K71" i="1"/>
  <c r="K73" i="1"/>
  <c r="K74" i="1"/>
  <c r="K76" i="1"/>
  <c r="K77" i="1"/>
  <c r="K78" i="1"/>
  <c r="K79" i="1"/>
  <c r="K80" i="1"/>
  <c r="K82" i="1"/>
  <c r="K83" i="1"/>
  <c r="K84" i="1"/>
  <c r="K50" i="1"/>
  <c r="K52" i="1"/>
  <c r="K53" i="1"/>
  <c r="K54" i="1"/>
  <c r="K55" i="1"/>
  <c r="K56" i="1"/>
  <c r="K57" i="1"/>
  <c r="K58" i="1"/>
  <c r="K61" i="1"/>
  <c r="K62" i="1"/>
  <c r="K63" i="1"/>
  <c r="K66" i="1"/>
  <c r="K67" i="1"/>
  <c r="K68" i="1"/>
  <c r="K69" i="1"/>
  <c r="K39" i="1"/>
  <c r="K40" i="1"/>
  <c r="K41" i="1"/>
  <c r="K42" i="1"/>
  <c r="K43" i="1"/>
  <c r="K44" i="1"/>
  <c r="K45" i="1"/>
  <c r="K46" i="1"/>
  <c r="K47" i="1"/>
  <c r="K28" i="1"/>
  <c r="K29" i="1"/>
  <c r="K30" i="1"/>
  <c r="K31" i="1"/>
  <c r="K32" i="1"/>
  <c r="K33" i="1"/>
  <c r="K34" i="1"/>
  <c r="K35" i="1"/>
  <c r="K36" i="1"/>
  <c r="K37" i="1"/>
  <c r="K38" i="1"/>
  <c r="K27" i="1"/>
  <c r="K25" i="1"/>
  <c r="K21" i="1"/>
  <c r="K22" i="1"/>
  <c r="K23" i="1"/>
  <c r="K24" i="1"/>
  <c r="K20" i="1"/>
  <c r="K15" i="1"/>
  <c r="K16" i="1"/>
  <c r="K17" i="1"/>
  <c r="K18" i="1"/>
  <c r="K14" i="1"/>
  <c r="K11" i="1"/>
  <c r="K12" i="1"/>
  <c r="K9" i="1"/>
  <c r="K10" i="1"/>
  <c r="K8" i="1"/>
  <c r="K5" i="1"/>
  <c r="K6" i="1"/>
  <c r="K7" i="1"/>
  <c r="K4" i="1"/>
  <c r="K86" i="1" l="1"/>
  <c r="F8" i="14" s="1"/>
  <c r="F3" i="11"/>
  <c r="C2" i="11"/>
  <c r="F3" i="8"/>
  <c r="C2" i="8"/>
  <c r="F3" i="1"/>
  <c r="C2" i="1"/>
</calcChain>
</file>

<file path=xl/sharedStrings.xml><?xml version="1.0" encoding="utf-8"?>
<sst xmlns="http://schemas.openxmlformats.org/spreadsheetml/2006/main" count="416" uniqueCount="355">
  <si>
    <r>
      <t xml:space="preserve">Die </t>
    </r>
    <r>
      <rPr>
        <u/>
        <sz val="11"/>
        <color theme="1"/>
        <rFont val="Calibri"/>
        <family val="2"/>
        <scheme val="minor"/>
      </rPr>
      <t>permanente</t>
    </r>
    <r>
      <rPr>
        <sz val="11"/>
        <color theme="1"/>
        <rFont val="Calibri"/>
        <family val="2"/>
        <scheme val="minor"/>
      </rPr>
      <t xml:space="preserve"> Beschriftung der Objektsymbole umfasst:</t>
    </r>
  </si>
  <si>
    <t>Die geometrische Form des Überwachungsgebiets kann dabei sein:</t>
  </si>
  <si>
    <t>Die geographische Lage wird vom Anwender bestimmt durch:</t>
  </si>
  <si>
    <t>Die Meldung von Ein- oder Ausfahrt eines Objekts erfolgt</t>
  </si>
  <si>
    <t>Die Auswahl des Korridors wird vom Anwender vorgenommen durch:</t>
  </si>
  <si>
    <t>Die Meldung von Korridorverletzungen eines Objekts erfolgt</t>
  </si>
  <si>
    <t>Die Exportdateien werden in folgenden Formaten angeboten:</t>
  </si>
  <si>
    <t>Vergebene Punkte, wenn zutreffend</t>
  </si>
  <si>
    <t>Die Aktualisierung der Objektpositionen auf der Kartenanzeige erfolgt:</t>
  </si>
  <si>
    <t>Die maximale Anzahl an Prozesszuständen beträgt:</t>
  </si>
  <si>
    <t xml:space="preserve"> Das System bietet Standard-Workflows für folgende Geschäftsprozesse:</t>
  </si>
  <si>
    <t>active logistics</t>
  </si>
  <si>
    <t>BNS</t>
  </si>
  <si>
    <t>C-Informationssysteme</t>
  </si>
  <si>
    <t>Doll+Leiber</t>
  </si>
  <si>
    <t>Dr. Malek</t>
  </si>
  <si>
    <t>inconso</t>
  </si>
  <si>
    <t>LIS</t>
  </si>
  <si>
    <t>LOCOM</t>
  </si>
  <si>
    <t>PSI Logistics</t>
  </si>
  <si>
    <t>PTV</t>
  </si>
  <si>
    <t>Reteco</t>
  </si>
  <si>
    <t>SALT</t>
  </si>
  <si>
    <t>Sauer</t>
  </si>
  <si>
    <t>Soloplan</t>
  </si>
  <si>
    <t>Staedtler</t>
  </si>
  <si>
    <t>SAP</t>
  </si>
  <si>
    <t>Transdata</t>
  </si>
  <si>
    <t>Weber Datenservice</t>
  </si>
  <si>
    <t>Anbieterdaten</t>
  </si>
  <si>
    <t>Firma:</t>
  </si>
  <si>
    <t>Straße, Hausnummer:</t>
  </si>
  <si>
    <t>PLZ, Ort:</t>
  </si>
  <si>
    <t>URL:</t>
  </si>
  <si>
    <t>Name, Vorname:</t>
  </si>
  <si>
    <t>E-Mail:</t>
  </si>
  <si>
    <t>Tel.-Nr. mit Durchwahl:</t>
  </si>
  <si>
    <t>Name:</t>
  </si>
  <si>
    <t>Version:</t>
  </si>
  <si>
    <t>Ortungsfunktionen und Kartendarstellung</t>
  </si>
  <si>
    <t>Anbieter:</t>
  </si>
  <si>
    <t>Endgerät:</t>
  </si>
  <si>
    <t>Portal bzw. SW:</t>
  </si>
  <si>
    <t>Geschäftsprozessmanagement</t>
  </si>
  <si>
    <t>Ansprechpartner für Rückfragen zu den Angaben im Erhebungsbogen</t>
  </si>
  <si>
    <t>weniger als 10 Sekunden</t>
  </si>
  <si>
    <t>zwischen 10 und 30 Sekunden</t>
  </si>
  <si>
    <t>zwischen 30 Sekunden und 2 Minuten</t>
  </si>
  <si>
    <t>Der Aktualisierungsrhythmus kann vom Nutzer eingestellt werden. Das schnellstmögliche Intervall beträgt:</t>
  </si>
  <si>
    <t>Der Aktualisierungsrhythmus ist fest eingestellt und beträgt:</t>
  </si>
  <si>
    <t>Die Positionen der mobilen Objekte werden auf einer digitalen Karte dargestellt.</t>
  </si>
  <si>
    <r>
      <rPr>
        <sz val="11"/>
        <color theme="1"/>
        <rFont val="Calibri"/>
        <family val="2"/>
        <scheme val="minor"/>
      </rPr>
      <t>Auf dieser digitalen Karte werden zusätzlich</t>
    </r>
    <r>
      <rPr>
        <u/>
        <sz val="11"/>
        <color theme="1"/>
        <rFont val="Calibri"/>
        <family val="2"/>
        <scheme val="minor"/>
      </rPr>
      <t xml:space="preserve"> aktuelle </t>
    </r>
    <r>
      <rPr>
        <sz val="11"/>
        <color theme="1"/>
        <rFont val="Calibri"/>
        <family val="2"/>
        <scheme val="minor"/>
      </rPr>
      <t>Verkehrsinformationen (Sperrungen, Staustrecken, usw.) dargestellt.</t>
    </r>
  </si>
  <si>
    <t>Zusätzlich kann die Position auf Satellitenaufnahmen (z.B. Google Earth) dargestellt werden.</t>
  </si>
  <si>
    <t>Der Anwender kann eigene Karten zur Anzeige (in einem üblichen GIS-Format) in das System laden</t>
  </si>
  <si>
    <t>Der Anwender kann eigene „Points-of-Interest“ (z.B. Kundenadressen) in das System laden und auf der Karte anzeigen lassen.</t>
  </si>
  <si>
    <t>Der Import dieser POIs erfolgt mittels EXCEL-Datei</t>
  </si>
  <si>
    <t>Der Import erfolgt mittels einem anderen Datenformat</t>
  </si>
  <si>
    <r>
      <rPr>
        <sz val="11"/>
        <color theme="1"/>
        <rFont val="Calibri"/>
        <family val="2"/>
        <scheme val="minor"/>
      </rPr>
      <t xml:space="preserve">Die Karte ist </t>
    </r>
    <r>
      <rPr>
        <u/>
        <sz val="11"/>
        <color theme="1"/>
        <rFont val="Calibri"/>
        <family val="2"/>
        <scheme val="minor"/>
      </rPr>
      <t>stufenlo</t>
    </r>
    <r>
      <rPr>
        <sz val="11"/>
        <color theme="1"/>
        <rFont val="Calibri"/>
        <family val="2"/>
        <scheme val="minor"/>
      </rPr>
      <t>s zoombar</t>
    </r>
  </si>
  <si>
    <t>Der Kartenausschnitt ist mittels „grab-and-shift“ verschiebbar</t>
  </si>
  <si>
    <t>Summe</t>
  </si>
  <si>
    <t>Identität des Objekts (z.B. Fahrzeugkennzeichen)</t>
  </si>
  <si>
    <t>eine Geo-Referenzierung, d.h. Straßen- und Ortsangabe</t>
  </si>
  <si>
    <t>die Angabe von Datum und Uhrzeit der Position</t>
  </si>
  <si>
    <t>die Angabe der an dieser Position gefahrenen Geschwindigkeit</t>
  </si>
  <si>
    <t>die Angabe der Fahrtrichtung an dieser Position (z.B. Südwest)</t>
  </si>
  <si>
    <t>Der Nutzer kann sich über eine Suchfunktion (z.B. Eingabe des Fahrzeugkennzeichens) einzelne Objekte auf der Karte anzeigen lassen.</t>
  </si>
  <si>
    <t>automatisch</t>
  </si>
  <si>
    <t>mehr als 2 Minuten</t>
  </si>
  <si>
    <t>durch Betätigen eines „Aktualisieren“-Buttons</t>
  </si>
  <si>
    <t>Positionsverläufe der Objekte können in der Karte nach frei auswählbaren Zeiträumen dargestellt werden.</t>
  </si>
  <si>
    <t>Positionsverläufe werden vom System nach „Fahrten“ strukturiert.</t>
  </si>
  <si>
    <t>Die Bestimmung von „Fahrtbeginn“ und „Fahrtende“ erfolgt über das Zündung An/Aus-Signal des Fahrzeugs</t>
  </si>
  <si>
    <t>Die Bestimmung von „Fahrtbeginn“ und „Fahrtende“ erfolgt mittels einer Geschwindigkeitsschwelle</t>
  </si>
  <si>
    <t>„Fahrtbeginn“ und „Fahrtende“ werden in der Kartendarstellung speziell markiert (z.B. durch ein Zielflagge)</t>
  </si>
  <si>
    <t>„Fahrten“ können auch tabellarisch für einzelne Objekte und Zeiträume dargestellt werden. Dabei werden folgende Parameter angegeben:</t>
  </si>
  <si>
    <t>„Fahrtbeginn“ und „Fahrtende“ mit Datum und Uhrzeit</t>
  </si>
  <si>
    <t>„Fahrtbeginn“ und „Fahrtende“ mit Orts- und Straßenangaben</t>
  </si>
  <si>
    <t>die gefahrenen Kilometer</t>
  </si>
  <si>
    <t>der Name des Fahrers</t>
  </si>
  <si>
    <t>Der Nutzer kann einzelne Objekte mit einer so genannten „Gebietsüberwachung“ belegen, um sich die Ein- oder Ausfahrt in das definierte Gebiet vom System melden zu lassen.</t>
  </si>
  <si>
    <t>kreisförmig</t>
  </si>
  <si>
    <t>mit festem Radius</t>
  </si>
  <si>
    <t>mit frei wählbarem Radius</t>
  </si>
  <si>
    <t>rechteckig</t>
  </si>
  <si>
    <t>mit fester Größe</t>
  </si>
  <si>
    <t>mit frei wählbaren Seitenlängen</t>
  </si>
  <si>
    <t>frei wählbarer, geschlossener Polygonzug</t>
  </si>
  <si>
    <t>„Anklicken“ der Mittel- bzw. Eckpunkte direkt in der Karte</t>
  </si>
  <si>
    <t>Eingabe von Längen- und Breitengraden der Mittel- und Eckpunkte</t>
  </si>
  <si>
    <t>Eingabe von Straßen- und Ortsnamen der Mittel- und Eckpunkte</t>
  </si>
  <si>
    <t>auf der Nutzeroberfläche/Kartendarstellung durch entsprechende Symbole</t>
  </si>
  <si>
    <t>in einer „Ereignis“-Tabelle</t>
  </si>
  <si>
    <t>als Text an eine vom Nutzer anzugebende E-Mail-Adresse</t>
  </si>
  <si>
    <t>als SMS an eine vom Nutzer anzugebende Mobilfunknummer</t>
  </si>
  <si>
    <t>Der Nutzer kann einzelne Objekte mit einer so genannten „Korridorüberwachung“ belegen, um sich Abweichungen von einer vorgegebenen Fahrtstrecke vom System melden zu lassen.</t>
  </si>
  <si>
    <t>„Anklicken“ der Straßenabschnitte direkt in der Karte</t>
  </si>
  <si>
    <t>Textuelle Eingabe von Straßenbezeichnungen (z.B. B 31)</t>
  </si>
  <si>
    <t>Die Positionsdaten der Objekte können vom Nutzer zu eigenen Zwecken exportiert werden.</t>
  </si>
  <si>
    <t>EXCEL</t>
  </si>
  <si>
    <t>CSV</t>
  </si>
  <si>
    <t>Sonstiges Format</t>
  </si>
  <si>
    <t>Ergebnisübersicht</t>
  </si>
  <si>
    <t>Funktionsklasse</t>
  </si>
  <si>
    <t>Punkte</t>
  </si>
  <si>
    <t>„Aufträge“ können Transportaufträge sein („Ware X von A nach B transportieren“)</t>
  </si>
  <si>
    <t>„Aufträge“ können Serviceaufträge sein („Dienstleistung Y an Adresse C durchführen“)</t>
  </si>
  <si>
    <t>Die „Aufträge“ können vom Disponenten über entsprechende Masken eingegeben werden</t>
  </si>
  <si>
    <t>Mehrere „Aufträge“ können zu „Touren“ (= Abfolge von Aufträgen) zusammengefasst werden.</t>
  </si>
  <si>
    <t>„Aufträge“ können in einzelne „Sendungen“ (z.B. Packstücke) untergliedert sein.</t>
  </si>
  <si>
    <t>Dabei kann ein „Workflow“ aus verschiedenen „Zuständen“  (z.B. Ladung aufgenommen, Tankstopp, Ankunft Entladeort, usw.) bestehen</t>
  </si>
  <si>
    <t>weniger als 5</t>
  </si>
  <si>
    <t>zwischen 6 und 10</t>
  </si>
  <si>
    <t>mehr als 10</t>
  </si>
  <si>
    <t>Das System unterscheidet verschiedene Auftragstypen mit unterschiedlichem „Workflow“ (z.B. „Zustellauftrag“ versus „Abholauftrag“)</t>
  </si>
  <si>
    <t>Field Service (Reparatur-/Wartungseinsätze, u.ä)</t>
  </si>
  <si>
    <t>BOS-Aufgaben (Polizei, Feuerwehr, u.ä.)</t>
  </si>
  <si>
    <t>Nicht-öffentliche Personenbeförderung (Taxi, Fahrdienste, u.ä.)</t>
  </si>
  <si>
    <t>Öffentlicher Personen-Nahverkehr (Stadtbus, u.ä.)</t>
  </si>
  <si>
    <t>Personen-Fernreiseverkehr (Reisebus, u.ä.)</t>
  </si>
  <si>
    <t>Baustellenfahrzeuge (Betonmischfahrzeuge, Raupen, Radlader, u.ä.)</t>
  </si>
  <si>
    <t>Landwirtschaftliche Fahrzeuge (Mähdrescher, Schlepper, u.ä.)</t>
  </si>
  <si>
    <t>Straßendienste (Winterdienst, u.ä.)</t>
  </si>
  <si>
    <t>Komplettladungsverkehre (auch Schwertransport und Schüttgüter)</t>
  </si>
  <si>
    <t>Tank- und Silotransporte</t>
  </si>
  <si>
    <t>Teilladungsverkehr (ggfs. auch mit Spezialaufbauten, z.B. Pkw-Transport)</t>
  </si>
  <si>
    <t>Stückgutverkehr</t>
  </si>
  <si>
    <t>Kurier-, Express- und Paketdienste</t>
  </si>
  <si>
    <t>Kühltransporte</t>
  </si>
  <si>
    <t>Entsorgung (Müllfahrzeuge, u.ä.)</t>
  </si>
  <si>
    <t>Sonstige</t>
  </si>
  <si>
    <t>Der jeweilige „Zustand“ eines „Auftrags“ wird dem Disponent angezeigt.</t>
  </si>
  <si>
    <t>„Aufträge“ oder „Tourstopps“ können mit Zeitvorgaben (z.B. für „Just-in-time“-Lieferungen) versehen sein.</t>
  </si>
  <si>
    <t>Der Nutzer-„Administrator“ kann diese Zugriffsrechte zuweisen und verwalten.</t>
  </si>
  <si>
    <t>Der Nutzer-„Administrator“ kann (Sub-)Nutzerzugänge anlegen und verwalten.</t>
  </si>
  <si>
    <t>Das System ermöglicht, verschiedene Nutzerkategorien mit unterschiedlichen Zugriffsrechten anzulegen (z.B. „Personalabteilung“ mit Zugriffsrecht auf Arbeitszeitkonten, „Disponent“ ohne diese Rechte)</t>
  </si>
  <si>
    <t>Bestimmte Echtzeitinformationen über den Status der Flotte und der Aufträge können als „Managementtool“ auf mobilen Endgeräten (z.B. Smartphone) abgerufen werden.</t>
  </si>
  <si>
    <t>mindestens 6 Monate</t>
  </si>
  <si>
    <t>mindestens 24 Monate</t>
  </si>
  <si>
    <t>mindestens 12 Monate</t>
  </si>
  <si>
    <t>zeitlich unbegrenzt</t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</si>
  <si>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fahrzeugbezogenen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</si>
  <si>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fahrerbezogenen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</si>
  <si>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r>
      <rPr>
        <sz val="11"/>
        <color theme="1"/>
        <rFont val="Calibri"/>
        <family val="2"/>
        <scheme val="minor"/>
      </rPr>
      <t xml:space="preserve">Alle </t>
    </r>
    <r>
      <rPr>
        <u/>
        <sz val="11"/>
        <color theme="1"/>
        <rFont val="Calibri"/>
        <family val="2"/>
        <scheme val="minor"/>
      </rPr>
      <t>geschäftsprozessbezogenen</t>
    </r>
    <r>
      <rPr>
        <sz val="11"/>
        <color theme="1"/>
        <rFont val="Calibri"/>
        <family val="2"/>
        <scheme val="minor"/>
      </rPr>
      <t xml:space="preserve"> Daten können zur Offline-Auswertung durch den Nutzer als EXCEL- oder CSV-Datei exportiert werden</t>
    </r>
  </si>
  <si>
    <t>(Bitte gelbe Felder ausfüllen!)</t>
  </si>
  <si>
    <r>
      <t xml:space="preserve">Der Nutzer kann durch einfache Bedienvorgänge (z.B. "Mouse-over") weitere, </t>
    </r>
    <r>
      <rPr>
        <u/>
        <sz val="11"/>
        <color theme="1"/>
        <rFont val="Calibri"/>
        <family val="2"/>
        <scheme val="minor"/>
      </rPr>
      <t>nicht permanent</t>
    </r>
    <r>
      <rPr>
        <sz val="11"/>
        <color theme="1"/>
        <rFont val="Calibri"/>
        <family val="2"/>
        <scheme val="minor"/>
      </rPr>
      <t xml:space="preserve"> angezeigte Informationen abrufen:</t>
    </r>
  </si>
  <si>
    <t>Der Nutzer kann einzelne Objekte mit einer so genannten "Richtungswechselüberwachung" belegen, bei der ein Fahrtrichtungswechsel (um mehr als einen vorgebenen Winkel) zu einer "Event"-Meldung führt.</t>
  </si>
  <si>
    <t>Für die einzelnen "Fahrten" wird der CO2-Footprint berechnet und dargestellt.</t>
  </si>
  <si>
    <t>Allgemeine Systemeigenschaften</t>
  </si>
  <si>
    <t>Positionsdaten</t>
  </si>
  <si>
    <t>Fahrerbezogene Daten</t>
  </si>
  <si>
    <t>Fahrzeugbezogene Daten</t>
  </si>
  <si>
    <t>Geschäftsprozessbezogene Daten (Sendungen, Transportaufträge, usw.)</t>
  </si>
  <si>
    <r>
      <t xml:space="preserve">Das Telematikportal kann über </t>
    </r>
    <r>
      <rPr>
        <u/>
        <sz val="11"/>
        <color theme="1"/>
        <rFont val="Calibri"/>
        <family val="2"/>
        <scheme val="minor"/>
      </rPr>
      <t xml:space="preserve">existierende </t>
    </r>
    <r>
      <rPr>
        <sz val="11"/>
        <color theme="1"/>
        <rFont val="Calibri"/>
        <family val="2"/>
        <scheme val="minor"/>
      </rPr>
      <t xml:space="preserve">Schnittstellen auf Daten </t>
    </r>
    <r>
      <rPr>
        <u/>
        <sz val="11"/>
        <color theme="1"/>
        <rFont val="Calibri"/>
        <family val="2"/>
        <scheme val="minor"/>
      </rPr>
      <t>anderer Telematikportale</t>
    </r>
    <r>
      <rPr>
        <sz val="11"/>
        <color theme="1"/>
        <rFont val="Calibri"/>
        <family val="2"/>
        <scheme val="minor"/>
      </rPr>
      <t xml:space="preserve"> zugreifen und folgende Informationen aus "fremden" Fahrzeugen einlesen, anzeigen und ggf. weiterverabeiten:</t>
    </r>
  </si>
  <si>
    <r>
      <t xml:space="preserve">Das Telematikportal ermöglicht </t>
    </r>
    <r>
      <rPr>
        <u/>
        <sz val="11"/>
        <color theme="1"/>
        <rFont val="Calibri"/>
        <family val="2"/>
        <scheme val="minor"/>
      </rPr>
      <t>anderen Telematiksystemen</t>
    </r>
    <r>
      <rPr>
        <sz val="11"/>
        <color theme="1"/>
        <rFont val="Calibri"/>
        <family val="2"/>
        <scheme val="minor"/>
      </rPr>
      <t xml:space="preserve"> den Zugriff auf Daten der "eigenen" Fahrzeuge und liefert dabei:</t>
    </r>
  </si>
  <si>
    <t>Dieses Angebot wird für folgende Programmiersprachen angeboten:</t>
  </si>
  <si>
    <t>PHP</t>
  </si>
  <si>
    <t>Java</t>
  </si>
  <si>
    <t>Delphi</t>
  </si>
  <si>
    <t>C++</t>
  </si>
  <si>
    <t>C#</t>
  </si>
  <si>
    <t>Pearl</t>
  </si>
  <si>
    <t>Python</t>
  </si>
  <si>
    <t>VB.net</t>
  </si>
  <si>
    <t>Access</t>
  </si>
  <si>
    <t>In der Zentrale eingehende Nachrichten (Events, Alarme, …) können automatisiert als E-Mail oder SMS an vom Nutzer angegebene Empfänger weitergeleitet werden.</t>
  </si>
  <si>
    <t>Das System unterstützt die Instandhaltung der Fahrzeuge durch Berücksichtigung bzw. Darstellung der Wartungsintervalle.</t>
  </si>
  <si>
    <t xml:space="preserve">Das System integriert im Fahrzeug vorhandene TPM-Systeme (Tire Pressure Monitoring) und zeigt Alarme an </t>
  </si>
  <si>
    <t>Dabei werden die Wartungsintervalle dynamisch nach tatsächlicher Nutzung berechnet.</t>
  </si>
  <si>
    <t xml:space="preserve">Das System integriert im Fahrzeug bzw. Trailer vorhandene Kühlgeräte und zeigt Alarme an </t>
  </si>
  <si>
    <t>Die Zusammenfassung mehrerer „Aufträge“ zu „Touren“ kann vom Disponent im Telematikportal vorgenommen werden</t>
  </si>
  <si>
    <t>Die „Touren“ mit den einzelnen „Aufträgen“ können von einem vorgelagerten ERP-/TMS- bzw. Speditionsprogramm über eine Schnittstelle eingelesen werden</t>
  </si>
  <si>
    <r>
      <rPr>
        <sz val="11"/>
        <color theme="1"/>
        <rFont val="Calibri"/>
        <family val="2"/>
        <scheme val="minor"/>
      </rPr>
      <t>Die Reihenfolge der „Aufträge“ innerhalb der „Touren“ kann vom</t>
    </r>
    <r>
      <rPr>
        <b/>
        <sz val="11"/>
        <color theme="1"/>
        <rFont val="Calibri"/>
        <family val="2"/>
        <scheme val="minor"/>
      </rPr>
      <t xml:space="preserve"> Disponent </t>
    </r>
    <r>
      <rPr>
        <sz val="11"/>
        <color theme="1"/>
        <rFont val="Calibri"/>
        <family val="2"/>
        <scheme val="minor"/>
      </rPr>
      <t>im Telematikportal verändert werden</t>
    </r>
  </si>
  <si>
    <t>Die Zusammenfassung mehrerer „Sendungen“ zu „Aufträgen“ kann vom Disponent im Telematikportal vorgenommen werden</t>
  </si>
  <si>
    <t>Der „Workflow“ ist fest im System hinterlegt und seitens des Anwenders nicht modifizierbar</t>
  </si>
  <si>
    <t>Das System überprüft laufend, ob in der Zukunft liegende Zeitvorgaben noch eingehalten werden können und stellt diese Information dem Disponenten dar ("Intelligent Arrival Service")</t>
  </si>
  <si>
    <t>Der „Workflow“ kann seitens des Anwenders modifiziert werden ("Workflow Editor").</t>
  </si>
  <si>
    <t>Das System avisiert voraussichtliche Ankunftszeiten an die Be-/Entlader oder sonstige Kunden eines Tourstopps oder Einsatzorts (per Email, SMS, o.ä.)</t>
  </si>
  <si>
    <t>Das System stellt in der Zentrale Informationen über den Auslastungsgrad des Fahrzeugs dar (z.B. aktuelles Ladevolumen/-gewicht)</t>
  </si>
  <si>
    <t>Das System stellt "Key Performance Indicators" auf Basis von Transport-oder Einsatzaufträgen zur Verfügung (z.B. Kraftstoffverbrauch oder Prozesskosten für jeden Transport- oder Einsatzauftrag).</t>
  </si>
  <si>
    <t>Das System verfügt über Schnittstellen zu Frachtenbörsen. Die Anzahl der aktiven Anbindungen beträgt</t>
  </si>
  <si>
    <t>1 Frachtenbörse</t>
  </si>
  <si>
    <t>mehr als 4 Frachtenbörsen</t>
  </si>
  <si>
    <t>Über diese Schnittstellen kann im Telematikportal nach Fracht gesucht werden.</t>
  </si>
  <si>
    <t>Über diese Schnittstellen kann in der Frachtenbörse nach Fracht gesucht und diese in das Telematikportal importiert werden.</t>
  </si>
  <si>
    <t>Über diese Schnittstellen werden eigene freie Kapazitäten automatisch in der Frachtenbörse angeboten und vergeben.</t>
  </si>
  <si>
    <t>Das System ermöglicht die Freischaltung einer "auftragsbezogenen" Sicht auf Daten eines Transport- oder Einsatzauftrags (z.B. Verlader kann im Telematikportal die Daten seines Transportauftrags sehen).</t>
  </si>
  <si>
    <t>Folgende Wartungsvorgaben werden laufend mit den eingehenden Telematikdaten abgeglichen und führen ggfs. zum Hinweis an den Fahrzeugbetreiber:</t>
  </si>
  <si>
    <t>Das System erlaubt die Pflege und Darstellung folgender Fahrzeugstammdaten:</t>
  </si>
  <si>
    <t>Komponentenhersteller</t>
  </si>
  <si>
    <t>Erstzulassung</t>
  </si>
  <si>
    <t>Leergewicht</t>
  </si>
  <si>
    <t>zulässige Achslast</t>
  </si>
  <si>
    <t>Prüfintervalle (z.B. HU, SP, Revisionen)</t>
  </si>
  <si>
    <t>Serviceintervalle (z.B. Kühlmaschine, Achse,…)</t>
  </si>
  <si>
    <t>Dokumentation Wechsel von Bauteilen / Komponenten (z.B. Reifen, Radsätze, Bremsen)</t>
  </si>
  <si>
    <t>Telematiksysteme der Fahrzeughersteller</t>
  </si>
  <si>
    <t>DAF Telematics</t>
  </si>
  <si>
    <t>Daimler Fleetboard</t>
  </si>
  <si>
    <t>Iveco/Omnitracs</t>
  </si>
  <si>
    <t>Scania Communicator</t>
  </si>
  <si>
    <t>Volvo/Renault</t>
  </si>
  <si>
    <t>Telematiksysteme der Trailerhersteller</t>
  </si>
  <si>
    <t>Krone Telematics</t>
  </si>
  <si>
    <t>Schmitz Cargobull Telematics</t>
  </si>
  <si>
    <t>Kögel Telematics</t>
  </si>
  <si>
    <t>AIS</t>
  </si>
  <si>
    <t>Arealcontrol</t>
  </si>
  <si>
    <t>Bornemann</t>
  </si>
  <si>
    <t>CE plus</t>
  </si>
  <si>
    <t>COS</t>
  </si>
  <si>
    <t>Couplink</t>
  </si>
  <si>
    <t>DATCOM</t>
  </si>
  <si>
    <t>DeDeNet</t>
  </si>
  <si>
    <t>Digicore</t>
  </si>
  <si>
    <t>Dreyer+Timm</t>
  </si>
  <si>
    <t>E-Novation</t>
  </si>
  <si>
    <t>FleetTec</t>
  </si>
  <si>
    <t>Gatehouse</t>
  </si>
  <si>
    <t>GPSoverIP</t>
  </si>
  <si>
    <t>Helpten</t>
  </si>
  <si>
    <t>Initions</t>
  </si>
  <si>
    <t>ICS International</t>
  </si>
  <si>
    <t>Kienzle Automotive</t>
  </si>
  <si>
    <t>LostnFound</t>
  </si>
  <si>
    <t>idem telematics</t>
  </si>
  <si>
    <t>Masternaut (Cybit)</t>
  </si>
  <si>
    <t>Mecomo</t>
  </si>
  <si>
    <t>MiX Telematics</t>
  </si>
  <si>
    <t>Mobile Objects</t>
  </si>
  <si>
    <t>Navkonzept</t>
  </si>
  <si>
    <t>Nic-base</t>
  </si>
  <si>
    <t>Openmatics</t>
  </si>
  <si>
    <t>Omnitracs</t>
  </si>
  <si>
    <t>Salt Mobile Solutions</t>
  </si>
  <si>
    <t>Securysat</t>
  </si>
  <si>
    <t>Spedion</t>
  </si>
  <si>
    <t>TIS</t>
  </si>
  <si>
    <t>TomTom Business</t>
  </si>
  <si>
    <t>Transics</t>
  </si>
  <si>
    <t>Trimble (Punch Telematix)</t>
  </si>
  <si>
    <t>Trendfire</t>
  </si>
  <si>
    <t>vehco</t>
  </si>
  <si>
    <t>Wabco</t>
  </si>
  <si>
    <t>Wanko</t>
  </si>
  <si>
    <t>WebEye</t>
  </si>
  <si>
    <t>Yellow Fox</t>
  </si>
  <si>
    <t>ZEBRAXX</t>
  </si>
  <si>
    <t>Das System verfügt über existierende, bei Kunden genutzte Schnittstellen zu folgenden anderen Telematikportalen bzw. Telematikintegrationsportalen:</t>
  </si>
  <si>
    <t>MAN Telematics / RIO</t>
  </si>
  <si>
    <t>Die „Aufträge“ können von einem vorgelagerten ERP-/TMS- bzw. Speditionsprogramm, o.ä., über eine Schnittstelle eingelesen werden</t>
  </si>
  <si>
    <t>Die „Sendungen“ zu den einzelnen „Aufträgen“ können von einem vorgelagerten ERP-/TMS- bzw. Speditionsprogramm, o.ä., über eine Schnittstelle eingelesen werden</t>
  </si>
  <si>
    <t>„Aufträge“ können serviceorientierte Fahraufträge sein („Route D-E-F-G abfahren und dabei Dienstleistung Z durchführen“), wie z.B. Schneeräumung oder Abfallentsorgung</t>
  </si>
  <si>
    <t>Mögliche Fehlermeldungen:</t>
  </si>
  <si>
    <t>FEHLER 1</t>
  </si>
  <si>
    <t>FEHLER 2</t>
  </si>
  <si>
    <t>Sie haben eine Unterfrage mit JA beantwortet, obwohl die übergeordnete Funktion/Eigenschaft nicht gegeben ist.</t>
  </si>
  <si>
    <t>Sie haben bei mehreren einander ausschließenden Antwortmöglichkeiten  ein Häkchen gesetzt. Bitte korrigieren.</t>
  </si>
  <si>
    <t>PLT (TrackPilot Tourenplanung)</t>
  </si>
  <si>
    <t>Dengel IT Solutions (Planning PME)</t>
  </si>
  <si>
    <t>rexx systems</t>
  </si>
  <si>
    <t>L-mobile Solutions</t>
  </si>
  <si>
    <t>GTS Systems and Consulting</t>
  </si>
  <si>
    <t>KOCH Software Consulting (TOptaaS)</t>
  </si>
  <si>
    <t>Luma</t>
  </si>
  <si>
    <t>Vetten</t>
  </si>
  <si>
    <t>mm-Lab</t>
  </si>
  <si>
    <t>rona:systems</t>
  </si>
  <si>
    <t>Envicomp</t>
  </si>
  <si>
    <t>IBYKUS (Mitan)</t>
  </si>
  <si>
    <t>zwei R software</t>
  </si>
  <si>
    <t>Tegos</t>
  </si>
  <si>
    <t>S&amp;F Datentechnik (EMOS)</t>
  </si>
  <si>
    <t>GIPA (CANDIS)</t>
  </si>
  <si>
    <t>PLT – Planung für Logistik &amp; Transport</t>
  </si>
  <si>
    <t xml:space="preserve">Bitte markieren Sie in den folgenden Arbeitsblättern diejenigen Aussagen, die auf die Funktionen und Eigenschaften Ihres Telematiksystems/-portals zutreffen. </t>
  </si>
  <si>
    <t>SUMME</t>
  </si>
  <si>
    <t>2...4 Frachtenbörsen</t>
  </si>
  <si>
    <t>Das Telematiksystem bietet Schnittstellen zu vor- und nachgelagerten IT-Systemen (z.B. ERP-/Speditions-/Tourenplanungssoftware, o.ä.), um z.B. Transportaufträge oder komplette Touren zu importieren und Informationen zu durchgeführten Transporten und Dienstleistungen zu exportieren. Systeme von folgenden Anbietern sind über erprobte Schnittstellen angebunden:</t>
  </si>
  <si>
    <t>Laufleistungsabhängige Wartungsdaten (z.B. Achsenservice)</t>
  </si>
  <si>
    <t>Zeitabhängige Prüfintervalle (z.B. Tüv)</t>
  </si>
  <si>
    <t>Betriebsstundenabhängige Wartungen (z.B. Kühlmaschine)</t>
  </si>
  <si>
    <t>Das System erlaubt die Pflege folgender Wartungsdaten der Fahrzeuge bzw. Fahrzeugsysteme:</t>
  </si>
  <si>
    <t>Freie Telematiksysteme bzw. Integrationsportale</t>
  </si>
  <si>
    <t>Dieser Fragebogen ist für Einreichungen in der Preiskategorie</t>
  </si>
  <si>
    <t>bestimmt.</t>
  </si>
  <si>
    <t>Telematik-Integrationsportale</t>
  </si>
  <si>
    <t>Integrationsportal</t>
  </si>
  <si>
    <t>entfällt</t>
  </si>
  <si>
    <t>Der Zugang zum System ist mit hierarchischen Zugriffsrechten versehen.</t>
  </si>
  <si>
    <r>
      <t xml:space="preserve">Die zum Integratiosportal übertragenen </t>
    </r>
    <r>
      <rPr>
        <b/>
        <sz val="11"/>
        <color theme="1"/>
        <rFont val="Calibri"/>
        <family val="2"/>
        <scheme val="minor"/>
      </rPr>
      <t>Positions</t>
    </r>
    <r>
      <rPr>
        <sz val="11"/>
        <color theme="1"/>
        <rFont val="Calibri"/>
        <family val="2"/>
        <scheme val="minor"/>
      </rPr>
      <t xml:space="preserve">daten der Objekte werden im System </t>
    </r>
    <r>
      <rPr>
        <u/>
        <sz val="11"/>
        <color theme="1"/>
        <rFont val="Calibri"/>
        <family val="2"/>
        <scheme val="minor"/>
      </rPr>
      <t>ohne Aufpreis</t>
    </r>
    <r>
      <rPr>
        <sz val="11"/>
        <color theme="1"/>
        <rFont val="Calibri"/>
        <family val="2"/>
        <scheme val="minor"/>
      </rPr>
      <t xml:space="preserve"> über folgenden Zeitraum gespeichert:</t>
    </r>
  </si>
  <si>
    <r>
      <t xml:space="preserve">Die zum Integratiobnsportal übertragenen </t>
    </r>
    <r>
      <rPr>
        <b/>
        <sz val="11"/>
        <color theme="1"/>
        <rFont val="Calibri"/>
        <family val="2"/>
        <scheme val="minor"/>
      </rPr>
      <t>technischen Fahrzeugdaten</t>
    </r>
    <r>
      <rPr>
        <sz val="11"/>
        <color theme="1"/>
        <rFont val="Calibri"/>
        <family val="2"/>
        <scheme val="minor"/>
      </rPr>
      <t xml:space="preserve"> (z.B.FMS-Daten) werden im System </t>
    </r>
    <r>
      <rPr>
        <u/>
        <sz val="11"/>
        <color theme="1"/>
        <rFont val="Calibri"/>
        <family val="2"/>
        <scheme val="minor"/>
      </rPr>
      <t xml:space="preserve">ohne Aufpreis </t>
    </r>
    <r>
      <rPr>
        <sz val="11"/>
        <color theme="1"/>
        <rFont val="Calibri"/>
        <family val="2"/>
        <scheme val="minor"/>
      </rPr>
      <t>über folgenden Zeitraum gespeichert:</t>
    </r>
  </si>
  <si>
    <r>
      <t xml:space="preserve">Die zum Integrationsportal übertragenen </t>
    </r>
    <r>
      <rPr>
        <b/>
        <sz val="11"/>
        <color theme="1"/>
        <rFont val="Calibri"/>
        <family val="2"/>
        <scheme val="minor"/>
      </rPr>
      <t>Geschäftsprozessdaten</t>
    </r>
    <r>
      <rPr>
        <sz val="11"/>
        <color theme="1"/>
        <rFont val="Calibri"/>
        <family val="2"/>
        <scheme val="minor"/>
      </rPr>
      <t xml:space="preserve"> (Aufträge, Touren, usw.) werden im System </t>
    </r>
    <r>
      <rPr>
        <u/>
        <sz val="11"/>
        <color theme="1"/>
        <rFont val="Calibri"/>
        <family val="2"/>
        <scheme val="minor"/>
      </rPr>
      <t xml:space="preserve">ohne Aufpreis </t>
    </r>
    <r>
      <rPr>
        <sz val="11"/>
        <color theme="1"/>
        <rFont val="Calibri"/>
        <family val="2"/>
        <scheme val="minor"/>
      </rPr>
      <t>über folgenden Zeitraum gespeichert:</t>
    </r>
  </si>
  <si>
    <t xml:space="preserve">Das System bietet den Kunden ein "Entwicklerportal" (o.ä.) mit API, über welche er eigene Funktionen für das Portal programmieren kann.  </t>
  </si>
  <si>
    <r>
      <t>Dieses Angebot ist</t>
    </r>
    <r>
      <rPr>
        <sz val="11"/>
        <color theme="1"/>
        <rFont val="Calibri"/>
        <family val="2"/>
        <scheme val="minor"/>
      </rPr>
      <t xml:space="preserve"> kostenfrei</t>
    </r>
  </si>
  <si>
    <t>Das Integrationsportal kann „Aufträge“  strukturiert (d.h. nicht als Freitext) an das nachgelagerte Telematiksystem übermitteln</t>
  </si>
  <si>
    <t>Die Bearbeitung einzelner „Aufträge“ durch den Fahrer wird durch einen im Telematikintegrationsportal hinterlegten „Workflow“ (= Abfolge von verschiedenen Prozesszuständen) unterstützt.</t>
  </si>
  <si>
    <t>durch manuelle Eingabe des Disponenten</t>
  </si>
  <si>
    <t>durch automatische Übernahme aus dem Fahr-/Arbeitsauftrag</t>
  </si>
  <si>
    <t>durch automatische Zuordnung über die geographische Position</t>
  </si>
  <si>
    <t>Die maximal mögliche Anzahl zu überwachender Eingänge beträgt:</t>
  </si>
  <si>
    <t>1 Eingang</t>
  </si>
  <si>
    <t>2-4 Eingänge</t>
  </si>
  <si>
    <t>5 und mehr Eingänge</t>
  </si>
  <si>
    <t>Die Informationsdarstellung bzw. Alarmierung erfolgt</t>
  </si>
  <si>
    <t>auf der Nutzeroberfläche/Kartendarstellung durch „Pop-up-Fenster“</t>
  </si>
  <si>
    <t xml:space="preserve">Die Anzeige und Auswertung der Zustandsänderungen digitaler Eingänge erfolgt mit sinnvollen, nutzerkonfigurierbaren Bezeichnungen (z.B. „Heckklappe offen“ anstelle „DIG#2=1“)   </t>
  </si>
  <si>
    <t>Chassis-Nummer</t>
  </si>
  <si>
    <t>Geschwindigkeit</t>
  </si>
  <si>
    <t>Laufleistung</t>
  </si>
  <si>
    <t>Achslasten</t>
  </si>
  <si>
    <t>Verschleiß der Bremsbeläge</t>
  </si>
  <si>
    <t>Reifendruck</t>
  </si>
  <si>
    <t>EBS Overload</t>
  </si>
  <si>
    <t>gelbe/rote Warnleuchte</t>
  </si>
  <si>
    <t>Bremsung über 24N</t>
  </si>
  <si>
    <t>EBS Fehlermeldungen</t>
  </si>
  <si>
    <t>VDC (Vehicle Dynamics Control) / RSS (Roll Stability Support)  ( beides Kippgefahr)</t>
  </si>
  <si>
    <t>Anti-Blockier-System</t>
  </si>
  <si>
    <t>Die aus EBS-Daten ggfs. generierten Alarmierungen erfolgen</t>
  </si>
  <si>
    <r>
      <rPr>
        <sz val="11"/>
        <color theme="1"/>
        <rFont val="Calibri"/>
        <family val="2"/>
        <scheme val="minor"/>
      </rPr>
      <t xml:space="preserve">Die EBS-Daten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„Trip Reports“)</t>
    </r>
  </si>
  <si>
    <r>
      <rPr>
        <sz val="11"/>
        <color theme="1"/>
        <rFont val="Calibri"/>
        <family val="2"/>
        <scheme val="minor"/>
      </rPr>
      <t xml:space="preserve">Die EBS-Daten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 (z.B. Achslasten eines Trailers über einen Tag, Monat, usw.)</t>
    </r>
  </si>
  <si>
    <r>
      <rPr>
        <sz val="11"/>
        <color theme="1"/>
        <rFont val="Calibri"/>
        <family val="2"/>
        <scheme val="minor"/>
      </rPr>
      <t xml:space="preserve">Die Temperaturdaten werden nach einzelnen </t>
    </r>
    <r>
      <rPr>
        <b/>
        <i/>
        <sz val="11"/>
        <color theme="1"/>
        <rFont val="Calibri"/>
        <family val="2"/>
        <scheme val="minor"/>
      </rPr>
      <t>Fahrten</t>
    </r>
    <r>
      <rPr>
        <sz val="11"/>
        <color theme="1"/>
        <rFont val="Calibri"/>
        <family val="2"/>
        <scheme val="minor"/>
      </rPr>
      <t xml:space="preserve"> strukturiert in Berichtsform zur Verfügung gestellt (so genannte "Trip Reports")</t>
    </r>
  </si>
  <si>
    <r>
      <rPr>
        <sz val="11"/>
        <color theme="1"/>
        <rFont val="Calibri"/>
        <family val="2"/>
        <scheme val="minor"/>
      </rPr>
      <t xml:space="preserve">Die Temperaturdaten werden nach </t>
    </r>
    <r>
      <rPr>
        <b/>
        <sz val="11"/>
        <color theme="1"/>
        <rFont val="Calibri"/>
        <family val="2"/>
        <scheme val="minor"/>
      </rPr>
      <t>Zeiträumen</t>
    </r>
    <r>
      <rPr>
        <sz val="11"/>
        <color theme="1"/>
        <rFont val="Calibri"/>
        <family val="2"/>
        <scheme val="minor"/>
      </rPr>
      <t xml:space="preserve"> kumuliert in Berichtsform zur Verfügung gestellt (z.B. Temperaturverlauf über einen Tag, Monat, usw.)</t>
    </r>
  </si>
  <si>
    <r>
      <rPr>
        <sz val="11"/>
        <color theme="1"/>
        <rFont val="Calibri"/>
        <family val="2"/>
        <scheme val="minor"/>
      </rPr>
      <t>Die Temperaturdaten werden nach</t>
    </r>
    <r>
      <rPr>
        <b/>
        <sz val="11"/>
        <color theme="1"/>
        <rFont val="Calibri"/>
        <family val="2"/>
        <scheme val="minor"/>
      </rPr>
      <t xml:space="preserve"> Transportaufträgen</t>
    </r>
    <r>
      <rPr>
        <sz val="11"/>
        <color theme="1"/>
        <rFont val="Calibri"/>
        <family val="2"/>
        <scheme val="minor"/>
      </rPr>
      <t xml:space="preserve"> bzw. </t>
    </r>
    <r>
      <rPr>
        <b/>
        <sz val="11"/>
        <color theme="1"/>
        <rFont val="Calibri"/>
        <family val="2"/>
        <scheme val="minor"/>
      </rPr>
      <t>Touren</t>
    </r>
    <r>
      <rPr>
        <sz val="11"/>
        <color theme="1"/>
        <rFont val="Calibri"/>
        <family val="2"/>
        <scheme val="minor"/>
      </rPr>
      <t xml:space="preserve"> strukturiert in Berichtsform zur Verfügung gestellt (z.B. Temperaturverlauf für die Tour 4711)</t>
    </r>
  </si>
  <si>
    <t>Die Darstellung der erfassten Temperaturverläufe enthält ebenfalls Informationen über die Ladetüren (Auf/Zu).</t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</si>
  <si>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Trailer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</si>
  <si>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Trailer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</si>
  <si>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akustischer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</si>
  <si>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r>
      <rPr>
        <sz val="11"/>
        <color theme="1"/>
        <rFont val="Calibri"/>
        <family val="2"/>
        <scheme val="minor"/>
      </rPr>
      <t xml:space="preserve">Bei Verletzung der Schwellwerte erfolgt ein </t>
    </r>
    <r>
      <rPr>
        <u/>
        <sz val="11"/>
        <color theme="1"/>
        <rFont val="Calibri"/>
        <family val="2"/>
        <scheme val="minor"/>
      </rPr>
      <t>optischer</t>
    </r>
    <r>
      <rPr>
        <sz val="11"/>
        <color theme="1"/>
        <rFont val="Calibri"/>
        <family val="2"/>
        <scheme val="minor"/>
      </rPr>
      <t xml:space="preserve"> Alarm am Dispo-Arbeitsplatz bzw. im Internetportal</t>
    </r>
  </si>
  <si>
    <t>Bei Verletzung der Schwellwerte erfolgt eine Meldung an das Smartphone des Fahrers</t>
  </si>
  <si>
    <t>Kühlgerätestatus (An/Aus)</t>
  </si>
  <si>
    <t>Kühlgerätebetriebsart (Start/Stop/Dauer)</t>
  </si>
  <si>
    <t>Abtauzyklus</t>
  </si>
  <si>
    <t>Ansaug-/Ausblasluft</t>
  </si>
  <si>
    <t>Technische Alarme mit Fehlercodes</t>
  </si>
  <si>
    <t>Kühlgeräte-Batteriezustand</t>
  </si>
  <si>
    <t>Tankfüllstandsensor des Kühlgerätetanks</t>
  </si>
  <si>
    <t>Betriebsstunden der Kühlmaschine</t>
  </si>
  <si>
    <t>Auf die Kühlmaschinendaten können folgende typische Alarme gesetzt werden:</t>
  </si>
  <si>
    <t>Dieseldiebstahl</t>
  </si>
  <si>
    <t>Definierte Dieselfüllstände</t>
  </si>
  <si>
    <t>Kühlmaschine wurde an / ausgeschaltet</t>
  </si>
  <si>
    <t>Kühlmaschinen Errorcodes (Unterteilung in grün / gelb / rot)</t>
  </si>
  <si>
    <t>Fahrzeug-/Trailer-bezogene Funktionen</t>
  </si>
  <si>
    <t>Betriebszeiten eines Fahrzeugs/Trailers können bereits im Telematikintegrationsportal konkreten Projekten, Kundenaufträgen, Kostenstellen, usw. zugeordnet werden. Dies erfolgt:</t>
  </si>
  <si>
    <t>Sofern das vorgelagerte Telematiksystem die Zustandsänderung digitaler Eingänge (z.B. Ladetür Auf/Zu) erfasst und überträgt, wird im Telematikintegrationsportal diese Informationen in Berichtsform mit Positions- und Zeitangaben zur Verfügung gestellt.</t>
  </si>
  <si>
    <t>Sofern das vorgelagerte Telematiksystem über eine Schnittstelle zum Elektronischen Bremssystem (EBS) eines Trailers verfügt, kann das Integrationsportal folgende Informationen darstellen und zur Alarmgenerierung nutzen:</t>
  </si>
  <si>
    <t>Sofern das vorgelagerte Telematiksystem über Schnittstellen zur Anbindung von Temperatursensoren verfügt, kann das Integrationsportal die Daten wie folgt darstellen:</t>
  </si>
  <si>
    <t>Das Endgerät kann vom Integrationsportal mit Alarm-Schwellwerten für die Temperaturmessungen fernkonfiguriert werden.</t>
  </si>
  <si>
    <t>Sofern das vorgelagerte Telematiksystem über Schnittstellen zur Anbindung von Doorlocksystemen verfügt, kann das Integrationsportal folgende Funktionen realisieren:</t>
  </si>
  <si>
    <t>Die Zustandsinformationen des Doorlocksystems werden im Integrationsportal angezeigt</t>
  </si>
  <si>
    <t>Das Integrationsportal kann über das Trailer-Endgerät vom Dispositionsarbeitsplatz aus das Doorlocksystem ansteuern.</t>
  </si>
  <si>
    <t xml:space="preserve">Das Integrationsportal zeigt z.B. durch ein Ampelsystem an, ob ein Doorlocksystem momentan angesteuert werden kann oder nicht. </t>
  </si>
  <si>
    <t>Das Integrationsportal zeigt an, ob ein Kommando erfolgreich an das Doorlocksystem übertragen wurde (z.B. durch Ampelsystem)</t>
  </si>
  <si>
    <t>Sofern das vorgelagerte Telematiksystem über Schnittstellen zur Anbindung von Kühlaggregaten verfügt, kann das Integrationsportal die folgenden Daten darstellen: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</si>
</sst>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0" fillId="3" borderId="1" xfId="0" applyNumberForma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indent="10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/>
    <xf numFmtId="0" fontId="0" fillId="0" borderId="0" xfId="0" applyFill="1" applyProtection="1"/>
    <xf numFmtId="0" fontId="11" fillId="0" borderId="0" xfId="0" applyNumberFormat="1" applyFont="1" applyProtection="1"/>
    <xf numFmtId="0" fontId="11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indent="10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 vertical="center" wrapText="1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</xf>
    <xf numFmtId="0" fontId="11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indent="5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indent="5"/>
    </xf>
    <xf numFmtId="0" fontId="0" fillId="0" borderId="0" xfId="0" applyFill="1" applyAlignment="1" applyProtection="1">
      <alignment horizontal="left" indent="5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fmlaLink="$J$57" lockText="1" noThreeD="1"/>
</file>

<file path=xl/ctrlProps/ctrlProp100.xml><?xml version="1.0" encoding="utf-8"?>
<formControlPr xmlns="http://schemas.microsoft.com/office/spreadsheetml/2009/9/main" objectType="CheckBox" fmlaLink="$J$137" lockText="1" noThreeD="1"/>
</file>

<file path=xl/ctrlProps/ctrlProp101.xml><?xml version="1.0" encoding="utf-8"?>
<formControlPr xmlns="http://schemas.microsoft.com/office/spreadsheetml/2009/9/main" objectType="CheckBox" fmlaLink="$J$138" lockText="1" noThreeD="1"/>
</file>

<file path=xl/ctrlProps/ctrlProp102.xml><?xml version="1.0" encoding="utf-8"?>
<formControlPr xmlns="http://schemas.microsoft.com/office/spreadsheetml/2009/9/main" objectType="CheckBox" fmlaLink="$J$139" lockText="1" noThreeD="1"/>
</file>

<file path=xl/ctrlProps/ctrlProp103.xml><?xml version="1.0" encoding="utf-8"?>
<formControlPr xmlns="http://schemas.microsoft.com/office/spreadsheetml/2009/9/main" objectType="CheckBox" fmlaLink="$J$140" lockText="1" noThreeD="1"/>
</file>

<file path=xl/ctrlProps/ctrlProp104.xml><?xml version="1.0" encoding="utf-8"?>
<formControlPr xmlns="http://schemas.microsoft.com/office/spreadsheetml/2009/9/main" objectType="CheckBox" fmlaLink="$J$141" lockText="1" noThreeD="1"/>
</file>

<file path=xl/ctrlProps/ctrlProp105.xml><?xml version="1.0" encoding="utf-8"?>
<formControlPr xmlns="http://schemas.microsoft.com/office/spreadsheetml/2009/9/main" objectType="CheckBox" fmlaLink="$J$142" lockText="1" noThreeD="1"/>
</file>

<file path=xl/ctrlProps/ctrlProp106.xml><?xml version="1.0" encoding="utf-8"?>
<formControlPr xmlns="http://schemas.microsoft.com/office/spreadsheetml/2009/9/main" objectType="CheckBox" fmlaLink="$J$143" lockText="1" noThreeD="1"/>
</file>

<file path=xl/ctrlProps/ctrlProp107.xml><?xml version="1.0" encoding="utf-8"?>
<formControlPr xmlns="http://schemas.microsoft.com/office/spreadsheetml/2009/9/main" objectType="CheckBox" fmlaLink="$J$144" lockText="1" noThreeD="1"/>
</file>

<file path=xl/ctrlProps/ctrlProp108.xml><?xml version="1.0" encoding="utf-8"?>
<formControlPr xmlns="http://schemas.microsoft.com/office/spreadsheetml/2009/9/main" objectType="CheckBox" fmlaLink="$J$145" lockText="1" noThreeD="1"/>
</file>

<file path=xl/ctrlProps/ctrlProp109.xml><?xml version="1.0" encoding="utf-8"?>
<formControlPr xmlns="http://schemas.microsoft.com/office/spreadsheetml/2009/9/main" objectType="CheckBox" fmlaLink="$J$4" lockText="1" noThreeD="1"/>
</file>

<file path=xl/ctrlProps/ctrlProp11.xml><?xml version="1.0" encoding="utf-8"?>
<formControlPr xmlns="http://schemas.microsoft.com/office/spreadsheetml/2009/9/main" objectType="CheckBox" fmlaLink="$J$59" lockText="1" noThreeD="1"/>
</file>

<file path=xl/ctrlProps/ctrlProp110.xml><?xml version="1.0" encoding="utf-8"?>
<formControlPr xmlns="http://schemas.microsoft.com/office/spreadsheetml/2009/9/main" objectType="CheckBox" fmlaLink="$J$5" lockText="1" noThreeD="1"/>
</file>

<file path=xl/ctrlProps/ctrlProp111.xml><?xml version="1.0" encoding="utf-8"?>
<formControlPr xmlns="http://schemas.microsoft.com/office/spreadsheetml/2009/9/main" objectType="CheckBox" fmlaLink="$J$16" lockText="1" noThreeD="1"/>
</file>

<file path=xl/ctrlProps/ctrlProp112.xml><?xml version="1.0" encoding="utf-8"?>
<formControlPr xmlns="http://schemas.microsoft.com/office/spreadsheetml/2009/9/main" objectType="CheckBox" fmlaLink="$J$15" lockText="1" noThreeD="1"/>
</file>

<file path=xl/ctrlProps/ctrlProp113.xml><?xml version="1.0" encoding="utf-8"?>
<formControlPr xmlns="http://schemas.microsoft.com/office/spreadsheetml/2009/9/main" objectType="CheckBox" fmlaLink="$J$17" lockText="1" noThreeD="1"/>
</file>

<file path=xl/ctrlProps/ctrlProp114.xml><?xml version="1.0" encoding="utf-8"?>
<formControlPr xmlns="http://schemas.microsoft.com/office/spreadsheetml/2009/9/main" objectType="CheckBox" fmlaLink="$J$18" lockText="1" noThreeD="1"/>
</file>

<file path=xl/ctrlProps/ctrlProp115.xml><?xml version="1.0" encoding="utf-8"?>
<formControlPr xmlns="http://schemas.microsoft.com/office/spreadsheetml/2009/9/main" objectType="CheckBox" fmlaLink="$J$20" lockText="1" noThreeD="1"/>
</file>

<file path=xl/ctrlProps/ctrlProp116.xml><?xml version="1.0" encoding="utf-8"?>
<formControlPr xmlns="http://schemas.microsoft.com/office/spreadsheetml/2009/9/main" objectType="CheckBox" fmlaLink="$J$21" lockText="1" noThreeD="1"/>
</file>

<file path=xl/ctrlProps/ctrlProp117.xml><?xml version="1.0" encoding="utf-8"?>
<formControlPr xmlns="http://schemas.microsoft.com/office/spreadsheetml/2009/9/main" objectType="CheckBox" fmlaLink="$J$22" lockText="1" noThreeD="1"/>
</file>

<file path=xl/ctrlProps/ctrlProp118.xml><?xml version="1.0" encoding="utf-8"?>
<formControlPr xmlns="http://schemas.microsoft.com/office/spreadsheetml/2009/9/main" objectType="CheckBox" fmlaLink="$J$23" lockText="1" noThreeD="1"/>
</file>

<file path=xl/ctrlProps/ctrlProp119.xml><?xml version="1.0" encoding="utf-8"?>
<formControlPr xmlns="http://schemas.microsoft.com/office/spreadsheetml/2009/9/main" objectType="CheckBox" fmlaLink="$J$24" lockText="1" noThreeD="1"/>
</file>

<file path=xl/ctrlProps/ctrlProp12.xml><?xml version="1.0" encoding="utf-8"?>
<formControlPr xmlns="http://schemas.microsoft.com/office/spreadsheetml/2009/9/main" objectType="CheckBox" fmlaLink="$J$61" lockText="1" noThreeD="1"/>
</file>

<file path=xl/ctrlProps/ctrlProp120.xml><?xml version="1.0" encoding="utf-8"?>
<formControlPr xmlns="http://schemas.microsoft.com/office/spreadsheetml/2009/9/main" objectType="CheckBox" fmlaLink="$J$25" lockText="1" noThreeD="1"/>
</file>

<file path=xl/ctrlProps/ctrlProp121.xml><?xml version="1.0" encoding="utf-8"?>
<formControlPr xmlns="http://schemas.microsoft.com/office/spreadsheetml/2009/9/main" objectType="CheckBox" fmlaLink="$J$27" lockText="1" noThreeD="1"/>
</file>

<file path=xl/ctrlProps/ctrlProp122.xml><?xml version="1.0" encoding="utf-8"?>
<formControlPr xmlns="http://schemas.microsoft.com/office/spreadsheetml/2009/9/main" objectType="CheckBox" fmlaLink="$J$14" lockText="1" noThreeD="1"/>
</file>

<file path=xl/ctrlProps/ctrlProp123.xml><?xml version="1.0" encoding="utf-8"?>
<formControlPr xmlns="http://schemas.microsoft.com/office/spreadsheetml/2009/9/main" objectType="CheckBox" fmlaLink="$J$12" lockText="1" noThreeD="1"/>
</file>

<file path=xl/ctrlProps/ctrlProp124.xml><?xml version="1.0" encoding="utf-8"?>
<formControlPr xmlns="http://schemas.microsoft.com/office/spreadsheetml/2009/9/main" objectType="CheckBox" fmlaLink="$J$11" lockText="1" noThreeD="1"/>
</file>

<file path=xl/ctrlProps/ctrlProp125.xml><?xml version="1.0" encoding="utf-8"?>
<formControlPr xmlns="http://schemas.microsoft.com/office/spreadsheetml/2009/9/main" objectType="CheckBox" fmlaLink="$J$10" lockText="1" noThreeD="1"/>
</file>

<file path=xl/ctrlProps/ctrlProp126.xml><?xml version="1.0" encoding="utf-8"?>
<formControlPr xmlns="http://schemas.microsoft.com/office/spreadsheetml/2009/9/main" objectType="CheckBox" fmlaLink="$J$9" lockText="1" noThreeD="1"/>
</file>

<file path=xl/ctrlProps/ctrlProp127.xml><?xml version="1.0" encoding="utf-8"?>
<formControlPr xmlns="http://schemas.microsoft.com/office/spreadsheetml/2009/9/main" objectType="CheckBox" fmlaLink="$J$8" lockText="1" noThreeD="1"/>
</file>

<file path=xl/ctrlProps/ctrlProp128.xml><?xml version="1.0" encoding="utf-8"?>
<formControlPr xmlns="http://schemas.microsoft.com/office/spreadsheetml/2009/9/main" objectType="CheckBox" fmlaLink="$J$7" lockText="1" noThreeD="1"/>
</file>

<file path=xl/ctrlProps/ctrlProp129.xml><?xml version="1.0" encoding="utf-8"?>
<formControlPr xmlns="http://schemas.microsoft.com/office/spreadsheetml/2009/9/main" objectType="CheckBox" fmlaLink="$J$6" lockText="1" noThreeD="1"/>
</file>

<file path=xl/ctrlProps/ctrlProp13.xml><?xml version="1.0" encoding="utf-8"?>
<formControlPr xmlns="http://schemas.microsoft.com/office/spreadsheetml/2009/9/main" objectType="CheckBox" fmlaLink="$J$8" lockText="1" noThreeD="1"/>
</file>

<file path=xl/ctrlProps/ctrlProp130.xml><?xml version="1.0" encoding="utf-8"?>
<formControlPr xmlns="http://schemas.microsoft.com/office/spreadsheetml/2009/9/main" objectType="CheckBox" fmlaLink="$J$28" lockText="1" noThreeD="1"/>
</file>

<file path=xl/ctrlProps/ctrlProp131.xml><?xml version="1.0" encoding="utf-8"?>
<formControlPr xmlns="http://schemas.microsoft.com/office/spreadsheetml/2009/9/main" objectType="CheckBox" fmlaLink="$J$33" lockText="1" noThreeD="1"/>
</file>

<file path=xl/ctrlProps/ctrlProp132.xml><?xml version="1.0" encoding="utf-8"?>
<formControlPr xmlns="http://schemas.microsoft.com/office/spreadsheetml/2009/9/main" objectType="CheckBox" fmlaLink="$J$29" lockText="1" noThreeD="1"/>
</file>

<file path=xl/ctrlProps/ctrlProp133.xml><?xml version="1.0" encoding="utf-8"?>
<formControlPr xmlns="http://schemas.microsoft.com/office/spreadsheetml/2009/9/main" objectType="CheckBox" fmlaLink="$J$30" lockText="1" noThreeD="1"/>
</file>

<file path=xl/ctrlProps/ctrlProp134.xml><?xml version="1.0" encoding="utf-8"?>
<formControlPr xmlns="http://schemas.microsoft.com/office/spreadsheetml/2009/9/main" objectType="CheckBox" fmlaLink="$J$31" lockText="1" noThreeD="1"/>
</file>

<file path=xl/ctrlProps/ctrlProp135.xml><?xml version="1.0" encoding="utf-8"?>
<formControlPr xmlns="http://schemas.microsoft.com/office/spreadsheetml/2009/9/main" objectType="CheckBox" fmlaLink="$J$32" lockText="1" noThreeD="1"/>
</file>

<file path=xl/ctrlProps/ctrlProp136.xml><?xml version="1.0" encoding="utf-8"?>
<formControlPr xmlns="http://schemas.microsoft.com/office/spreadsheetml/2009/9/main" objectType="CheckBox" fmlaLink="$J$35" lockText="1" noThreeD="1"/>
</file>

<file path=xl/ctrlProps/ctrlProp137.xml><?xml version="1.0" encoding="utf-8"?>
<formControlPr xmlns="http://schemas.microsoft.com/office/spreadsheetml/2009/9/main" objectType="CheckBox" fmlaLink="$J$38" lockText="1" noThreeD="1"/>
</file>

<file path=xl/ctrlProps/ctrlProp138.xml><?xml version="1.0" encoding="utf-8"?>
<formControlPr xmlns="http://schemas.microsoft.com/office/spreadsheetml/2009/9/main" objectType="CheckBox" fmlaLink="$J$37" lockText="1" noThreeD="1"/>
</file>

<file path=xl/ctrlProps/ctrlProp139.xml><?xml version="1.0" encoding="utf-8"?>
<formControlPr xmlns="http://schemas.microsoft.com/office/spreadsheetml/2009/9/main" objectType="CheckBox" fmlaLink="$J$36" lockText="1" noThreeD="1"/>
</file>

<file path=xl/ctrlProps/ctrlProp14.xml><?xml version="1.0" encoding="utf-8"?>
<formControlPr xmlns="http://schemas.microsoft.com/office/spreadsheetml/2009/9/main" objectType="CheckBox" fmlaLink="$J$13" lockText="1" noThreeD="1"/>
</file>

<file path=xl/ctrlProps/ctrlProp140.xml><?xml version="1.0" encoding="utf-8"?>
<formControlPr xmlns="http://schemas.microsoft.com/office/spreadsheetml/2009/9/main" objectType="CheckBox" fmlaLink="$J$34" lockText="1" noThreeD="1"/>
</file>

<file path=xl/ctrlProps/ctrlProp141.xml><?xml version="1.0" encoding="utf-8"?>
<formControlPr xmlns="http://schemas.microsoft.com/office/spreadsheetml/2009/9/main" objectType="CheckBox" fmlaLink="$J$39" lockText="1" noThreeD="1"/>
</file>

<file path=xl/ctrlProps/ctrlProp142.xml><?xml version="1.0" encoding="utf-8"?>
<formControlPr xmlns="http://schemas.microsoft.com/office/spreadsheetml/2009/9/main" objectType="CheckBox" fmlaLink="$J$40" lockText="1" noThreeD="1"/>
</file>

<file path=xl/ctrlProps/ctrlProp143.xml><?xml version="1.0" encoding="utf-8"?>
<formControlPr xmlns="http://schemas.microsoft.com/office/spreadsheetml/2009/9/main" objectType="CheckBox" fmlaLink="$J$41" lockText="1" noThreeD="1"/>
</file>

<file path=xl/ctrlProps/ctrlProp144.xml><?xml version="1.0" encoding="utf-8"?>
<formControlPr xmlns="http://schemas.microsoft.com/office/spreadsheetml/2009/9/main" objectType="CheckBox" fmlaLink="$J$42" lockText="1" noThreeD="1"/>
</file>

<file path=xl/ctrlProps/ctrlProp145.xml><?xml version="1.0" encoding="utf-8"?>
<formControlPr xmlns="http://schemas.microsoft.com/office/spreadsheetml/2009/9/main" objectType="CheckBox" fmlaLink="$J$43" lockText="1" noThreeD="1"/>
</file>

<file path=xl/ctrlProps/ctrlProp146.xml><?xml version="1.0" encoding="utf-8"?>
<formControlPr xmlns="http://schemas.microsoft.com/office/spreadsheetml/2009/9/main" objectType="CheckBox" fmlaLink="$J$44" lockText="1" noThreeD="1"/>
</file>

<file path=xl/ctrlProps/ctrlProp147.xml><?xml version="1.0" encoding="utf-8"?>
<formControlPr xmlns="http://schemas.microsoft.com/office/spreadsheetml/2009/9/main" objectType="CheckBox" fmlaLink="$J$45" lockText="1" noThreeD="1"/>
</file>

<file path=xl/ctrlProps/ctrlProp148.xml><?xml version="1.0" encoding="utf-8"?>
<formControlPr xmlns="http://schemas.microsoft.com/office/spreadsheetml/2009/9/main" objectType="CheckBox" fmlaLink="$J$46" lockText="1" noThreeD="1"/>
</file>

<file path=xl/ctrlProps/ctrlProp149.xml><?xml version="1.0" encoding="utf-8"?>
<formControlPr xmlns="http://schemas.microsoft.com/office/spreadsheetml/2009/9/main" objectType="CheckBox" fmlaLink="$J$47" lockText="1" noThreeD="1"/>
</file>

<file path=xl/ctrlProps/ctrlProp15.xml><?xml version="1.0" encoding="utf-8"?>
<formControlPr xmlns="http://schemas.microsoft.com/office/spreadsheetml/2009/9/main" objectType="CheckBox" fmlaLink="$J$16" lockText="1" noThreeD="1"/>
</file>

<file path=xl/ctrlProps/ctrlProp150.xml><?xml version="1.0" encoding="utf-8"?>
<formControlPr xmlns="http://schemas.microsoft.com/office/spreadsheetml/2009/9/main" objectType="CheckBox" fmlaLink="$J$50" lockText="1" noThreeD="1"/>
</file>

<file path=xl/ctrlProps/ctrlProp151.xml><?xml version="1.0" encoding="utf-8"?>
<formControlPr xmlns="http://schemas.microsoft.com/office/spreadsheetml/2009/9/main" objectType="CheckBox" fmlaLink="$J$52" lockText="1" noThreeD="1"/>
</file>

<file path=xl/ctrlProps/ctrlProp152.xml><?xml version="1.0" encoding="utf-8"?>
<formControlPr xmlns="http://schemas.microsoft.com/office/spreadsheetml/2009/9/main" objectType="CheckBox" fmlaLink="$J$53" lockText="1" noThreeD="1"/>
</file>

<file path=xl/ctrlProps/ctrlProp153.xml><?xml version="1.0" encoding="utf-8"?>
<formControlPr xmlns="http://schemas.microsoft.com/office/spreadsheetml/2009/9/main" objectType="CheckBox" fmlaLink="$J$54" lockText="1" noThreeD="1"/>
</file>

<file path=xl/ctrlProps/ctrlProp154.xml><?xml version="1.0" encoding="utf-8"?>
<formControlPr xmlns="http://schemas.microsoft.com/office/spreadsheetml/2009/9/main" objectType="CheckBox" fmlaLink="$J$55" lockText="1" noThreeD="1"/>
</file>

<file path=xl/ctrlProps/ctrlProp155.xml><?xml version="1.0" encoding="utf-8"?>
<formControlPr xmlns="http://schemas.microsoft.com/office/spreadsheetml/2009/9/main" objectType="CheckBox" fmlaLink="$J$56" lockText="1" noThreeD="1"/>
</file>

<file path=xl/ctrlProps/ctrlProp156.xml><?xml version="1.0" encoding="utf-8"?>
<formControlPr xmlns="http://schemas.microsoft.com/office/spreadsheetml/2009/9/main" objectType="CheckBox" fmlaLink="$J$57" lockText="1" noThreeD="1"/>
</file>

<file path=xl/ctrlProps/ctrlProp157.xml><?xml version="1.0" encoding="utf-8"?>
<formControlPr xmlns="http://schemas.microsoft.com/office/spreadsheetml/2009/9/main" objectType="CheckBox" fmlaLink="$J$58" lockText="1" noThreeD="1"/>
</file>

<file path=xl/ctrlProps/ctrlProp158.xml><?xml version="1.0" encoding="utf-8"?>
<formControlPr xmlns="http://schemas.microsoft.com/office/spreadsheetml/2009/9/main" objectType="CheckBox" fmlaLink="$J$61" lockText="1" noThreeD="1"/>
</file>

<file path=xl/ctrlProps/ctrlProp159.xml><?xml version="1.0" encoding="utf-8"?>
<formControlPr xmlns="http://schemas.microsoft.com/office/spreadsheetml/2009/9/main" objectType="CheckBox" fmlaLink="$J$62" lockText="1" noThreeD="1"/>
</file>

<file path=xl/ctrlProps/ctrlProp16.xml><?xml version="1.0" encoding="utf-8"?>
<formControlPr xmlns="http://schemas.microsoft.com/office/spreadsheetml/2009/9/main" objectType="CheckBox" fmlaLink="$J$17" lockText="1" noThreeD="1"/>
</file>

<file path=xl/ctrlProps/ctrlProp160.xml><?xml version="1.0" encoding="utf-8"?>
<formControlPr xmlns="http://schemas.microsoft.com/office/spreadsheetml/2009/9/main" objectType="CheckBox" fmlaLink="$J$63" lockText="1" noThreeD="1"/>
</file>

<file path=xl/ctrlProps/ctrlProp161.xml><?xml version="1.0" encoding="utf-8"?>
<formControlPr xmlns="http://schemas.microsoft.com/office/spreadsheetml/2009/9/main" objectType="CheckBox" fmlaLink="$J$66" lockText="1" noThreeD="1"/>
</file>

<file path=xl/ctrlProps/ctrlProp162.xml><?xml version="1.0" encoding="utf-8"?>
<formControlPr xmlns="http://schemas.microsoft.com/office/spreadsheetml/2009/9/main" objectType="CheckBox" fmlaLink="$J$67" lockText="1" noThreeD="1"/>
</file>

<file path=xl/ctrlProps/ctrlProp163.xml><?xml version="1.0" encoding="utf-8"?>
<formControlPr xmlns="http://schemas.microsoft.com/office/spreadsheetml/2009/9/main" objectType="CheckBox" fmlaLink="$J$68" lockText="1" noThreeD="1"/>
</file>

<file path=xl/ctrlProps/ctrlProp164.xml><?xml version="1.0" encoding="utf-8"?>
<formControlPr xmlns="http://schemas.microsoft.com/office/spreadsheetml/2009/9/main" objectType="CheckBox" fmlaLink="$J$69" lockText="1" noThreeD="1"/>
</file>

<file path=xl/ctrlProps/ctrlProp165.xml><?xml version="1.0" encoding="utf-8"?>
<formControlPr xmlns="http://schemas.microsoft.com/office/spreadsheetml/2009/9/main" objectType="CheckBox" fmlaLink="$J$71" lockText="1" noThreeD="1"/>
</file>

<file path=xl/ctrlProps/ctrlProp166.xml><?xml version="1.0" encoding="utf-8"?>
<formControlPr xmlns="http://schemas.microsoft.com/office/spreadsheetml/2009/9/main" objectType="CheckBox" fmlaLink="$J$73" lockText="1" noThreeD="1"/>
</file>

<file path=xl/ctrlProps/ctrlProp167.xml><?xml version="1.0" encoding="utf-8"?>
<formControlPr xmlns="http://schemas.microsoft.com/office/spreadsheetml/2009/9/main" objectType="CheckBox" fmlaLink="$J$74" lockText="1" noThreeD="1"/>
</file>

<file path=xl/ctrlProps/ctrlProp168.xml><?xml version="1.0" encoding="utf-8"?>
<formControlPr xmlns="http://schemas.microsoft.com/office/spreadsheetml/2009/9/main" objectType="CheckBox" fmlaLink="$J$76" lockText="1" noThreeD="1"/>
</file>

<file path=xl/ctrlProps/ctrlProp169.xml><?xml version="1.0" encoding="utf-8"?>
<formControlPr xmlns="http://schemas.microsoft.com/office/spreadsheetml/2009/9/main" objectType="CheckBox" fmlaLink="$J$77" lockText="1" noThreeD="1"/>
</file>

<file path=xl/ctrlProps/ctrlProp17.xml><?xml version="1.0" encoding="utf-8"?>
<formControlPr xmlns="http://schemas.microsoft.com/office/spreadsheetml/2009/9/main" objectType="CheckBox" fmlaLink="$J$18" lockText="1" noThreeD="1"/>
</file>

<file path=xl/ctrlProps/ctrlProp170.xml><?xml version="1.0" encoding="utf-8"?>
<formControlPr xmlns="http://schemas.microsoft.com/office/spreadsheetml/2009/9/main" objectType="CheckBox" fmlaLink="$J$78" lockText="1" noThreeD="1"/>
</file>

<file path=xl/ctrlProps/ctrlProp171.xml><?xml version="1.0" encoding="utf-8"?>
<formControlPr xmlns="http://schemas.microsoft.com/office/spreadsheetml/2009/9/main" objectType="CheckBox" fmlaLink="$J$79" lockText="1" noThreeD="1"/>
</file>

<file path=xl/ctrlProps/ctrlProp172.xml><?xml version="1.0" encoding="utf-8"?>
<formControlPr xmlns="http://schemas.microsoft.com/office/spreadsheetml/2009/9/main" objectType="CheckBox" fmlaLink="$J$80" lockText="1" noThreeD="1"/>
</file>

<file path=xl/ctrlProps/ctrlProp173.xml><?xml version="1.0" encoding="utf-8"?>
<formControlPr xmlns="http://schemas.microsoft.com/office/spreadsheetml/2009/9/main" objectType="CheckBox" fmlaLink="$J$82" lockText="1" noThreeD="1"/>
</file>

<file path=xl/ctrlProps/ctrlProp174.xml><?xml version="1.0" encoding="utf-8"?>
<formControlPr xmlns="http://schemas.microsoft.com/office/spreadsheetml/2009/9/main" objectType="CheckBox" fmlaLink="$J$83" lockText="1" noThreeD="1"/>
</file>

<file path=xl/ctrlProps/ctrlProp175.xml><?xml version="1.0" encoding="utf-8"?>
<formControlPr xmlns="http://schemas.microsoft.com/office/spreadsheetml/2009/9/main" objectType="CheckBox" fmlaLink="$J$84" lockText="1" noThreeD="1"/>
</file>

<file path=xl/ctrlProps/ctrlProp176.xml><?xml version="1.0" encoding="utf-8"?>
<formControlPr xmlns="http://schemas.microsoft.com/office/spreadsheetml/2009/9/main" objectType="CheckBox" fmlaLink="$J$48" lockText="1" noThreeD="1"/>
</file>

<file path=xl/ctrlProps/ctrlProp177.xml><?xml version="1.0" encoding="utf-8"?>
<formControlPr xmlns="http://schemas.microsoft.com/office/spreadsheetml/2009/9/main" objectType="CheckBox" fmlaLink="$J$49" lockText="1" noThreeD="1"/>
</file>

<file path=xl/ctrlProps/ctrlProp178.xml><?xml version="1.0" encoding="utf-8"?>
<formControlPr xmlns="http://schemas.microsoft.com/office/spreadsheetml/2009/9/main" objectType="CheckBox" fmlaLink="$J$70" lockText="1" noThreeD="1"/>
</file>

<file path=xl/ctrlProps/ctrlProp179.xml><?xml version="1.0" encoding="utf-8"?>
<formControlPr xmlns="http://schemas.microsoft.com/office/spreadsheetml/2009/9/main" objectType="CheckBox" fmlaLink="$J$6" lockText="1" noThreeD="1"/>
</file>

<file path=xl/ctrlProps/ctrlProp18.xml><?xml version="1.0" encoding="utf-8"?>
<formControlPr xmlns="http://schemas.microsoft.com/office/spreadsheetml/2009/9/main" objectType="CheckBox" fmlaLink="$J$19" lockText="1" noThreeD="1"/>
</file>

<file path=xl/ctrlProps/ctrlProp180.xml><?xml version="1.0" encoding="utf-8"?>
<formControlPr xmlns="http://schemas.microsoft.com/office/spreadsheetml/2009/9/main" objectType="CheckBox" fmlaLink="$J$7" lockText="1" noThreeD="1"/>
</file>

<file path=xl/ctrlProps/ctrlProp181.xml><?xml version="1.0" encoding="utf-8"?>
<formControlPr xmlns="http://schemas.microsoft.com/office/spreadsheetml/2009/9/main" objectType="CheckBox" fmlaLink="$J$8" lockText="1" noThreeD="1"/>
</file>

<file path=xl/ctrlProps/ctrlProp182.xml><?xml version="1.0" encoding="utf-8"?>
<formControlPr xmlns="http://schemas.microsoft.com/office/spreadsheetml/2009/9/main" objectType="CheckBox" fmlaLink="$J$5" lockText="1" noThreeD="1"/>
</file>

<file path=xl/ctrlProps/ctrlProp183.xml><?xml version="1.0" encoding="utf-8"?>
<formControlPr xmlns="http://schemas.microsoft.com/office/spreadsheetml/2009/9/main" objectType="CheckBox" fmlaLink="$J$10" lockText="1" noThreeD="1"/>
</file>

<file path=xl/ctrlProps/ctrlProp184.xml><?xml version="1.0" encoding="utf-8"?>
<formControlPr xmlns="http://schemas.microsoft.com/office/spreadsheetml/2009/9/main" objectType="CheckBox" fmlaLink="$J$12" lockText="1" noThreeD="1"/>
</file>

<file path=xl/ctrlProps/ctrlProp185.xml><?xml version="1.0" encoding="utf-8"?>
<formControlPr xmlns="http://schemas.microsoft.com/office/spreadsheetml/2009/9/main" objectType="CheckBox" fmlaLink="$J$13" lockText="1" noThreeD="1"/>
</file>

<file path=xl/ctrlProps/ctrlProp186.xml><?xml version="1.0" encoding="utf-8"?>
<formControlPr xmlns="http://schemas.microsoft.com/office/spreadsheetml/2009/9/main" objectType="CheckBox" fmlaLink="$J$14" lockText="1" noThreeD="1"/>
</file>

<file path=xl/ctrlProps/ctrlProp187.xml><?xml version="1.0" encoding="utf-8"?>
<formControlPr xmlns="http://schemas.microsoft.com/office/spreadsheetml/2009/9/main" objectType="CheckBox" fmlaLink="$J$17" lockText="1" noThreeD="1"/>
</file>

<file path=xl/ctrlProps/ctrlProp188.xml><?xml version="1.0" encoding="utf-8"?>
<formControlPr xmlns="http://schemas.microsoft.com/office/spreadsheetml/2009/9/main" objectType="CheckBox" fmlaLink="$J$18" lockText="1" noThreeD="1"/>
</file>

<file path=xl/ctrlProps/ctrlProp189.xml><?xml version="1.0" encoding="utf-8"?>
<formControlPr xmlns="http://schemas.microsoft.com/office/spreadsheetml/2009/9/main" objectType="CheckBox" fmlaLink="$J$19" lockText="1" noThreeD="1"/>
</file>

<file path=xl/ctrlProps/ctrlProp19.xml><?xml version="1.0" encoding="utf-8"?>
<formControlPr xmlns="http://schemas.microsoft.com/office/spreadsheetml/2009/9/main" objectType="CheckBox" fmlaLink="$J$22" lockText="1" noThreeD="1"/>
</file>

<file path=xl/ctrlProps/ctrlProp190.xml><?xml version="1.0" encoding="utf-8"?>
<formControlPr xmlns="http://schemas.microsoft.com/office/spreadsheetml/2009/9/main" objectType="CheckBox" fmlaLink="$J$20" lockText="1" noThreeD="1"/>
</file>

<file path=xl/ctrlProps/ctrlProp191.xml><?xml version="1.0" encoding="utf-8"?>
<formControlPr xmlns="http://schemas.microsoft.com/office/spreadsheetml/2009/9/main" objectType="CheckBox" fmlaLink="$J$21" lockText="1" noThreeD="1"/>
</file>

<file path=xl/ctrlProps/ctrlProp192.xml><?xml version="1.0" encoding="utf-8"?>
<formControlPr xmlns="http://schemas.microsoft.com/office/spreadsheetml/2009/9/main" objectType="CheckBox" fmlaLink="$J$23" lockText="1" noThreeD="1"/>
</file>

<file path=xl/ctrlProps/ctrlProp193.xml><?xml version="1.0" encoding="utf-8"?>
<formControlPr xmlns="http://schemas.microsoft.com/office/spreadsheetml/2009/9/main" objectType="CheckBox" fmlaLink="$J$25" lockText="1" noThreeD="1"/>
</file>

<file path=xl/ctrlProps/ctrlProp194.xml><?xml version="1.0" encoding="utf-8"?>
<formControlPr xmlns="http://schemas.microsoft.com/office/spreadsheetml/2009/9/main" objectType="CheckBox" fmlaLink="$J$26" lockText="1" noThreeD="1"/>
</file>

<file path=xl/ctrlProps/ctrlProp195.xml><?xml version="1.0" encoding="utf-8"?>
<formControlPr xmlns="http://schemas.microsoft.com/office/spreadsheetml/2009/9/main" objectType="CheckBox" fmlaLink="$J$27" lockText="1" noThreeD="1"/>
</file>

<file path=xl/ctrlProps/ctrlProp196.xml><?xml version="1.0" encoding="utf-8"?>
<formControlPr xmlns="http://schemas.microsoft.com/office/spreadsheetml/2009/9/main" objectType="CheckBox" fmlaLink="$J$28" lockText="1" noThreeD="1"/>
</file>

<file path=xl/ctrlProps/ctrlProp197.xml><?xml version="1.0" encoding="utf-8"?>
<formControlPr xmlns="http://schemas.microsoft.com/office/spreadsheetml/2009/9/main" objectType="CheckBox" fmlaLink="$J$29" lockText="1" noThreeD="1"/>
</file>

<file path=xl/ctrlProps/ctrlProp198.xml><?xml version="1.0" encoding="utf-8"?>
<formControlPr xmlns="http://schemas.microsoft.com/office/spreadsheetml/2009/9/main" objectType="CheckBox" fmlaLink="$J$30" lockText="1" noThreeD="1"/>
</file>

<file path=xl/ctrlProps/ctrlProp199.xml><?xml version="1.0" encoding="utf-8"?>
<formControlPr xmlns="http://schemas.microsoft.com/office/spreadsheetml/2009/9/main" objectType="CheckBox" fmlaLink="$J$31" lockText="1" noThreeD="1"/>
</file>

<file path=xl/ctrlProps/ctrlProp2.xml><?xml version="1.0" encoding="utf-8"?>
<formControlPr xmlns="http://schemas.microsoft.com/office/spreadsheetml/2009/9/main" objectType="CheckBox" fmlaLink="$J$5" lockText="1" noThreeD="1"/>
</file>

<file path=xl/ctrlProps/ctrlProp20.xml><?xml version="1.0" encoding="utf-8"?>
<formControlPr xmlns="http://schemas.microsoft.com/office/spreadsheetml/2009/9/main" objectType="CheckBox" fmlaLink="$J$23" lockText="1" noThreeD="1"/>
</file>

<file path=xl/ctrlProps/ctrlProp200.xml><?xml version="1.0" encoding="utf-8"?>
<formControlPr xmlns="http://schemas.microsoft.com/office/spreadsheetml/2009/9/main" objectType="CheckBox" fmlaLink="$J$32" lockText="1" noThreeD="1"/>
</file>

<file path=xl/ctrlProps/ctrlProp201.xml><?xml version="1.0" encoding="utf-8"?>
<formControlPr xmlns="http://schemas.microsoft.com/office/spreadsheetml/2009/9/main" objectType="CheckBox" fmlaLink="$J$33" lockText="1" noThreeD="1"/>
</file>

<file path=xl/ctrlProps/ctrlProp202.xml><?xml version="1.0" encoding="utf-8"?>
<formControlPr xmlns="http://schemas.microsoft.com/office/spreadsheetml/2009/9/main" objectType="CheckBox" fmlaLink="$J$34" lockText="1" noThreeD="1"/>
</file>

<file path=xl/ctrlProps/ctrlProp203.xml><?xml version="1.0" encoding="utf-8"?>
<formControlPr xmlns="http://schemas.microsoft.com/office/spreadsheetml/2009/9/main" objectType="CheckBox" fmlaLink="$J$35" lockText="1" noThreeD="1"/>
</file>

<file path=xl/ctrlProps/ctrlProp204.xml><?xml version="1.0" encoding="utf-8"?>
<formControlPr xmlns="http://schemas.microsoft.com/office/spreadsheetml/2009/9/main" objectType="CheckBox" fmlaLink="$J$36" lockText="1" noThreeD="1"/>
</file>

<file path=xl/ctrlProps/ctrlProp205.xml><?xml version="1.0" encoding="utf-8"?>
<formControlPr xmlns="http://schemas.microsoft.com/office/spreadsheetml/2009/9/main" objectType="CheckBox" fmlaLink="$J$37" lockText="1" noThreeD="1"/>
</file>

<file path=xl/ctrlProps/ctrlProp206.xml><?xml version="1.0" encoding="utf-8"?>
<formControlPr xmlns="http://schemas.microsoft.com/office/spreadsheetml/2009/9/main" objectType="CheckBox" fmlaLink="$J$40" lockText="1" noThreeD="1"/>
</file>

<file path=xl/ctrlProps/ctrlProp207.xml><?xml version="1.0" encoding="utf-8"?>
<formControlPr xmlns="http://schemas.microsoft.com/office/spreadsheetml/2009/9/main" objectType="CheckBox" fmlaLink="$J$41" lockText="1" noThreeD="1"/>
</file>

<file path=xl/ctrlProps/ctrlProp208.xml><?xml version="1.0" encoding="utf-8"?>
<formControlPr xmlns="http://schemas.microsoft.com/office/spreadsheetml/2009/9/main" objectType="CheckBox" fmlaLink="$J$42" lockText="1" noThreeD="1"/>
</file>

<file path=xl/ctrlProps/ctrlProp209.xml><?xml version="1.0" encoding="utf-8"?>
<formControlPr xmlns="http://schemas.microsoft.com/office/spreadsheetml/2009/9/main" objectType="CheckBox" fmlaLink="$J$43" lockText="1" noThreeD="1"/>
</file>

<file path=xl/ctrlProps/ctrlProp21.xml><?xml version="1.0" encoding="utf-8"?>
<formControlPr xmlns="http://schemas.microsoft.com/office/spreadsheetml/2009/9/main" objectType="CheckBox" fmlaLink="$J$24" lockText="1" noThreeD="1"/>
</file>

<file path=xl/ctrlProps/ctrlProp210.xml><?xml version="1.0" encoding="utf-8"?>
<formControlPr xmlns="http://schemas.microsoft.com/office/spreadsheetml/2009/9/main" objectType="CheckBox" fmlaLink="$J$44" lockText="1" noThreeD="1"/>
</file>

<file path=xl/ctrlProps/ctrlProp211.xml><?xml version="1.0" encoding="utf-8"?>
<formControlPr xmlns="http://schemas.microsoft.com/office/spreadsheetml/2009/9/main" objectType="CheckBox" fmlaLink="$J$46" lockText="1" noThreeD="1"/>
</file>

<file path=xl/ctrlProps/ctrlProp212.xml><?xml version="1.0" encoding="utf-8"?>
<formControlPr xmlns="http://schemas.microsoft.com/office/spreadsheetml/2009/9/main" objectType="CheckBox" fmlaLink="$J$47" lockText="1" noThreeD="1"/>
</file>

<file path=xl/ctrlProps/ctrlProp213.xml><?xml version="1.0" encoding="utf-8"?>
<formControlPr xmlns="http://schemas.microsoft.com/office/spreadsheetml/2009/9/main" objectType="CheckBox" fmlaLink="$J$49" lockText="1" noThreeD="1"/>
</file>

<file path=xl/ctrlProps/ctrlProp214.xml><?xml version="1.0" encoding="utf-8"?>
<formControlPr xmlns="http://schemas.microsoft.com/office/spreadsheetml/2009/9/main" objectType="CheckBox" fmlaLink="$J$50" lockText="1" noThreeD="1"/>
</file>

<file path=xl/ctrlProps/ctrlProp215.xml><?xml version="1.0" encoding="utf-8"?>
<formControlPr xmlns="http://schemas.microsoft.com/office/spreadsheetml/2009/9/main" objectType="CheckBox" fmlaLink="$J$51" lockText="1" noThreeD="1"/>
</file>

<file path=xl/ctrlProps/ctrlProp216.xml><?xml version="1.0" encoding="utf-8"?>
<formControlPr xmlns="http://schemas.microsoft.com/office/spreadsheetml/2009/9/main" objectType="CheckBox" fmlaLink="$J$52" lockText="1" noThreeD="1"/>
</file>

<file path=xl/ctrlProps/ctrlProp217.xml><?xml version="1.0" encoding="utf-8"?>
<formControlPr xmlns="http://schemas.microsoft.com/office/spreadsheetml/2009/9/main" objectType="CheckBox" fmlaLink="$J$53" lockText="1" noThreeD="1"/>
</file>

<file path=xl/ctrlProps/ctrlProp218.xml><?xml version="1.0" encoding="utf-8"?>
<formControlPr xmlns="http://schemas.microsoft.com/office/spreadsheetml/2009/9/main" objectType="CheckBox" fmlaLink="$J$55" lockText="1" noThreeD="1"/>
</file>

<file path=xl/ctrlProps/ctrlProp219.xml><?xml version="1.0" encoding="utf-8"?>
<formControlPr xmlns="http://schemas.microsoft.com/office/spreadsheetml/2009/9/main" objectType="CheckBox" fmlaLink="$J$56" lockText="1" noThreeD="1"/>
</file>

<file path=xl/ctrlProps/ctrlProp22.xml><?xml version="1.0" encoding="utf-8"?>
<formControlPr xmlns="http://schemas.microsoft.com/office/spreadsheetml/2009/9/main" objectType="CheckBox" fmlaLink="$J$27" lockText="1" noThreeD="1"/>
</file>

<file path=xl/ctrlProps/ctrlProp220.xml><?xml version="1.0" encoding="utf-8"?>
<formControlPr xmlns="http://schemas.microsoft.com/office/spreadsheetml/2009/9/main" objectType="CheckBox" fmlaLink="$J$57" lockText="1" noThreeD="1"/>
</file>

<file path=xl/ctrlProps/ctrlProp221.xml><?xml version="1.0" encoding="utf-8"?>
<formControlPr xmlns="http://schemas.microsoft.com/office/spreadsheetml/2009/9/main" objectType="CheckBox" fmlaLink="$J$58" lockText="1" noThreeD="1"/>
</file>

<file path=xl/ctrlProps/ctrlProp222.xml><?xml version="1.0" encoding="utf-8"?>
<formControlPr xmlns="http://schemas.microsoft.com/office/spreadsheetml/2009/9/main" objectType="CheckBox" fmlaLink="$J$59" lockText="1" noThreeD="1"/>
</file>

<file path=xl/ctrlProps/ctrlProp223.xml><?xml version="1.0" encoding="utf-8"?>
<formControlPr xmlns="http://schemas.microsoft.com/office/spreadsheetml/2009/9/main" objectType="CheckBox" fmlaLink="$J$60" lockText="1" noThreeD="1"/>
</file>

<file path=xl/ctrlProps/ctrlProp224.xml><?xml version="1.0" encoding="utf-8"?>
<formControlPr xmlns="http://schemas.microsoft.com/office/spreadsheetml/2009/9/main" objectType="CheckBox" fmlaLink="$J$73" lockText="1" noThreeD="1"/>
</file>

<file path=xl/ctrlProps/ctrlProp225.xml><?xml version="1.0" encoding="utf-8"?>
<formControlPr xmlns="http://schemas.microsoft.com/office/spreadsheetml/2009/9/main" objectType="CheckBox" fmlaLink="$J$74" lockText="1" noThreeD="1"/>
</file>

<file path=xl/ctrlProps/ctrlProp226.xml><?xml version="1.0" encoding="utf-8"?>
<formControlPr xmlns="http://schemas.microsoft.com/office/spreadsheetml/2009/9/main" objectType="CheckBox" fmlaLink="$J$64" lockText="1" noThreeD="1"/>
</file>

<file path=xl/ctrlProps/ctrlProp227.xml><?xml version="1.0" encoding="utf-8"?>
<formControlPr xmlns="http://schemas.microsoft.com/office/spreadsheetml/2009/9/main" objectType="CheckBox" fmlaLink="$J$65" lockText="1" noThreeD="1"/>
</file>

<file path=xl/ctrlProps/ctrlProp228.xml><?xml version="1.0" encoding="utf-8"?>
<formControlPr xmlns="http://schemas.microsoft.com/office/spreadsheetml/2009/9/main" objectType="CheckBox" fmlaLink="$J$66" lockText="1" noThreeD="1"/>
</file>

<file path=xl/ctrlProps/ctrlProp229.xml><?xml version="1.0" encoding="utf-8"?>
<formControlPr xmlns="http://schemas.microsoft.com/office/spreadsheetml/2009/9/main" objectType="CheckBox" fmlaLink="$J$67" lockText="1" noThreeD="1"/>
</file>

<file path=xl/ctrlProps/ctrlProp23.xml><?xml version="1.0" encoding="utf-8"?>
<formControlPr xmlns="http://schemas.microsoft.com/office/spreadsheetml/2009/9/main" objectType="CheckBox" fmlaLink="$J$28" lockText="1" noThreeD="1"/>
</file>

<file path=xl/ctrlProps/ctrlProp230.xml><?xml version="1.0" encoding="utf-8"?>
<formControlPr xmlns="http://schemas.microsoft.com/office/spreadsheetml/2009/9/main" objectType="CheckBox" fmlaLink="$J$68" lockText="1" noThreeD="1"/>
</file>

<file path=xl/ctrlProps/ctrlProp231.xml><?xml version="1.0" encoding="utf-8"?>
<formControlPr xmlns="http://schemas.microsoft.com/office/spreadsheetml/2009/9/main" objectType="CheckBox" fmlaLink="$J$69" lockText="1" noThreeD="1"/>
</file>

<file path=xl/ctrlProps/ctrlProp232.xml><?xml version="1.0" encoding="utf-8"?>
<formControlPr xmlns="http://schemas.microsoft.com/office/spreadsheetml/2009/9/main" objectType="CheckBox" fmlaLink="$J$70" lockText="1" noThreeD="1"/>
</file>

<file path=xl/ctrlProps/ctrlProp233.xml><?xml version="1.0" encoding="utf-8"?>
<formControlPr xmlns="http://schemas.microsoft.com/office/spreadsheetml/2009/9/main" objectType="CheckBox" fmlaLink="$J$71" lockText="1" noThreeD="1"/>
</file>

<file path=xl/ctrlProps/ctrlProp234.xml><?xml version="1.0" encoding="utf-8"?>
<formControlPr xmlns="http://schemas.microsoft.com/office/spreadsheetml/2009/9/main" objectType="CheckBox" fmlaLink="$J$75" lockText="1" noThreeD="1"/>
</file>

<file path=xl/ctrlProps/ctrlProp235.xml><?xml version="1.0" encoding="utf-8"?>
<formControlPr xmlns="http://schemas.microsoft.com/office/spreadsheetml/2009/9/main" objectType="CheckBox" fmlaLink="$J$76" lockText="1" noThreeD="1"/>
</file>

<file path=xl/ctrlProps/ctrlProp236.xml><?xml version="1.0" encoding="utf-8"?>
<formControlPr xmlns="http://schemas.microsoft.com/office/spreadsheetml/2009/9/main" objectType="CheckBox" fmlaLink="$J$77" lockText="1" noThreeD="1"/>
</file>

<file path=xl/ctrlProps/ctrlProp237.xml><?xml version="1.0" encoding="utf-8"?>
<formControlPr xmlns="http://schemas.microsoft.com/office/spreadsheetml/2009/9/main" objectType="CheckBox" fmlaLink="$J$78" lockText="1" noThreeD="1"/>
</file>

<file path=xl/ctrlProps/ctrlProp238.xml><?xml version="1.0" encoding="utf-8"?>
<formControlPr xmlns="http://schemas.microsoft.com/office/spreadsheetml/2009/9/main" objectType="CheckBox" fmlaLink="$J$80" lockText="1" noThreeD="1"/>
</file>

<file path=xl/ctrlProps/ctrlProp239.xml><?xml version="1.0" encoding="utf-8"?>
<formControlPr xmlns="http://schemas.microsoft.com/office/spreadsheetml/2009/9/main" objectType="CheckBox" fmlaLink="$J$82" lockText="1" noThreeD="1"/>
</file>

<file path=xl/ctrlProps/ctrlProp24.xml><?xml version="1.0" encoding="utf-8"?>
<formControlPr xmlns="http://schemas.microsoft.com/office/spreadsheetml/2009/9/main" objectType="CheckBox" fmlaLink="$J$29" lockText="1" noThreeD="1"/>
</file>

<file path=xl/ctrlProps/ctrlProp240.xml><?xml version="1.0" encoding="utf-8"?>
<formControlPr xmlns="http://schemas.microsoft.com/office/spreadsheetml/2009/9/main" objectType="CheckBox" fmlaLink="$J$84" lockText="1" noThreeD="1"/>
</file>

<file path=xl/ctrlProps/ctrlProp241.xml><?xml version="1.0" encoding="utf-8"?>
<formControlPr xmlns="http://schemas.microsoft.com/office/spreadsheetml/2009/9/main" objectType="CheckBox" fmlaLink="$J$85" lockText="1" noThreeD="1"/>
</file>

<file path=xl/ctrlProps/ctrlProp242.xml><?xml version="1.0" encoding="utf-8"?>
<formControlPr xmlns="http://schemas.microsoft.com/office/spreadsheetml/2009/9/main" objectType="CheckBox" fmlaLink="$J$86" lockText="1" noThreeD="1"/>
</file>

<file path=xl/ctrlProps/ctrlProp243.xml><?xml version="1.0" encoding="utf-8"?>
<formControlPr xmlns="http://schemas.microsoft.com/office/spreadsheetml/2009/9/main" objectType="CheckBox" fmlaLink="$J$62" lockText="1" noThreeD="1"/>
</file>

<file path=xl/ctrlProps/ctrlProp244.xml><?xml version="1.0" encoding="utf-8"?>
<formControlPr xmlns="http://schemas.microsoft.com/office/spreadsheetml/2009/9/main" objectType="CheckBox" fmlaLink="$J$4" lockText="1" noThreeD="1"/>
</file>

<file path=xl/ctrlProps/ctrlProp245.xml><?xml version="1.0" encoding="utf-8"?>
<formControlPr xmlns="http://schemas.microsoft.com/office/spreadsheetml/2009/9/main" objectType="CheckBox" fmlaLink="$J$5" lockText="1" noThreeD="1"/>
</file>

<file path=xl/ctrlProps/ctrlProp246.xml><?xml version="1.0" encoding="utf-8"?>
<formControlPr xmlns="http://schemas.microsoft.com/office/spreadsheetml/2009/9/main" objectType="CheckBox" fmlaLink="$J$6" lockText="1" noThreeD="1"/>
</file>

<file path=xl/ctrlProps/ctrlProp247.xml><?xml version="1.0" encoding="utf-8"?>
<formControlPr xmlns="http://schemas.microsoft.com/office/spreadsheetml/2009/9/main" objectType="CheckBox" fmlaLink="$J$7" lockText="1" noThreeD="1"/>
</file>

<file path=xl/ctrlProps/ctrlProp248.xml><?xml version="1.0" encoding="utf-8"?>
<formControlPr xmlns="http://schemas.microsoft.com/office/spreadsheetml/2009/9/main" objectType="CheckBox" fmlaLink="$J$9" lockText="1" noThreeD="1"/>
</file>

<file path=xl/ctrlProps/ctrlProp249.xml><?xml version="1.0" encoding="utf-8"?>
<formControlPr xmlns="http://schemas.microsoft.com/office/spreadsheetml/2009/9/main" objectType="CheckBox" fmlaLink="$J$10" lockText="1" noThreeD="1"/>
</file>

<file path=xl/ctrlProps/ctrlProp25.xml><?xml version="1.0" encoding="utf-8"?>
<formControlPr xmlns="http://schemas.microsoft.com/office/spreadsheetml/2009/9/main" objectType="CheckBox" fmlaLink="$J$31" lockText="1" noThreeD="1"/>
</file>

<file path=xl/ctrlProps/ctrlProp250.xml><?xml version="1.0" encoding="utf-8"?>
<formControlPr xmlns="http://schemas.microsoft.com/office/spreadsheetml/2009/9/main" objectType="CheckBox" fmlaLink="$J$12" lockText="1" noThreeD="1"/>
</file>

<file path=xl/ctrlProps/ctrlProp251.xml><?xml version="1.0" encoding="utf-8"?>
<formControlPr xmlns="http://schemas.microsoft.com/office/spreadsheetml/2009/9/main" objectType="CheckBox" fmlaLink="$J$13" lockText="1" noThreeD="1"/>
</file>

<file path=xl/ctrlProps/ctrlProp252.xml><?xml version="1.0" encoding="utf-8"?>
<formControlPr xmlns="http://schemas.microsoft.com/office/spreadsheetml/2009/9/main" objectType="CheckBox" fmlaLink="$J$14" lockText="1" noThreeD="1"/>
</file>

<file path=xl/ctrlProps/ctrlProp253.xml><?xml version="1.0" encoding="utf-8"?>
<formControlPr xmlns="http://schemas.microsoft.com/office/spreadsheetml/2009/9/main" objectType="CheckBox" fmlaLink="$J$15" lockText="1" noThreeD="1"/>
</file>

<file path=xl/ctrlProps/ctrlProp254.xml><?xml version="1.0" encoding="utf-8"?>
<formControlPr xmlns="http://schemas.microsoft.com/office/spreadsheetml/2009/9/main" objectType="CheckBox" fmlaLink="$J$17" lockText="1" noThreeD="1"/>
</file>

<file path=xl/ctrlProps/ctrlProp255.xml><?xml version="1.0" encoding="utf-8"?>
<formControlPr xmlns="http://schemas.microsoft.com/office/spreadsheetml/2009/9/main" objectType="CheckBox" fmlaLink="$J$18" lockText="1" noThreeD="1"/>
</file>

<file path=xl/ctrlProps/ctrlProp256.xml><?xml version="1.0" encoding="utf-8"?>
<formControlPr xmlns="http://schemas.microsoft.com/office/spreadsheetml/2009/9/main" objectType="CheckBox" fmlaLink="$J$19" lockText="1" noThreeD="1"/>
</file>

<file path=xl/ctrlProps/ctrlProp257.xml><?xml version="1.0" encoding="utf-8"?>
<formControlPr xmlns="http://schemas.microsoft.com/office/spreadsheetml/2009/9/main" objectType="CheckBox" fmlaLink="$J$21" lockText="1" noThreeD="1"/>
</file>

<file path=xl/ctrlProps/ctrlProp258.xml><?xml version="1.0" encoding="utf-8"?>
<formControlPr xmlns="http://schemas.microsoft.com/office/spreadsheetml/2009/9/main" objectType="CheckBox" fmlaLink="$J$22" lockText="1" noThreeD="1"/>
</file>

<file path=xl/ctrlProps/ctrlProp259.xml><?xml version="1.0" encoding="utf-8"?>
<formControlPr xmlns="http://schemas.microsoft.com/office/spreadsheetml/2009/9/main" objectType="CheckBox" fmlaLink="$J$24" lockText="1" noThreeD="1"/>
</file>

<file path=xl/ctrlProps/ctrlProp26.xml><?xml version="1.0" encoding="utf-8"?>
<formControlPr xmlns="http://schemas.microsoft.com/office/spreadsheetml/2009/9/main" objectType="CheckBox" fmlaLink="$J$36" lockText="1" noThreeD="1"/>
</file>

<file path=xl/ctrlProps/ctrlProp260.xml><?xml version="1.0" encoding="utf-8"?>
<formControlPr xmlns="http://schemas.microsoft.com/office/spreadsheetml/2009/9/main" objectType="CheckBox" fmlaLink="$J$25" lockText="1" noThreeD="1"/>
</file>

<file path=xl/ctrlProps/ctrlProp261.xml><?xml version="1.0" encoding="utf-8"?>
<formControlPr xmlns="http://schemas.microsoft.com/office/spreadsheetml/2009/9/main" objectType="CheckBox" fmlaLink="$J$26" lockText="1" noThreeD="1"/>
</file>

<file path=xl/ctrlProps/ctrlProp262.xml><?xml version="1.0" encoding="utf-8"?>
<formControlPr xmlns="http://schemas.microsoft.com/office/spreadsheetml/2009/9/main" objectType="CheckBox" fmlaLink="$J$27" lockText="1" noThreeD="1"/>
</file>

<file path=xl/ctrlProps/ctrlProp263.xml><?xml version="1.0" encoding="utf-8"?>
<formControlPr xmlns="http://schemas.microsoft.com/office/spreadsheetml/2009/9/main" objectType="CheckBox" fmlaLink="$J$29" lockText="1" noThreeD="1"/>
</file>

<file path=xl/ctrlProps/ctrlProp264.xml><?xml version="1.0" encoding="utf-8"?>
<formControlPr xmlns="http://schemas.microsoft.com/office/spreadsheetml/2009/9/main" objectType="CheckBox" fmlaLink="$J$30" lockText="1" noThreeD="1"/>
</file>

<file path=xl/ctrlProps/ctrlProp265.xml><?xml version="1.0" encoding="utf-8"?>
<formControlPr xmlns="http://schemas.microsoft.com/office/spreadsheetml/2009/9/main" objectType="CheckBox" fmlaLink="$J$31" lockText="1" noThreeD="1"/>
</file>

<file path=xl/ctrlProps/ctrlProp266.xml><?xml version="1.0" encoding="utf-8"?>
<formControlPr xmlns="http://schemas.microsoft.com/office/spreadsheetml/2009/9/main" objectType="CheckBox" fmlaLink="$J$32" lockText="1" noThreeD="1"/>
</file>

<file path=xl/ctrlProps/ctrlProp267.xml><?xml version="1.0" encoding="utf-8"?>
<formControlPr xmlns="http://schemas.microsoft.com/office/spreadsheetml/2009/9/main" objectType="CheckBox" fmlaLink="$J$33" lockText="1" noThreeD="1"/>
</file>

<file path=xl/ctrlProps/ctrlProp268.xml><?xml version="1.0" encoding="utf-8"?>
<formControlPr xmlns="http://schemas.microsoft.com/office/spreadsheetml/2009/9/main" objectType="CheckBox" fmlaLink="$J$34" lockText="1" noThreeD="1"/>
</file>

<file path=xl/ctrlProps/ctrlProp269.xml><?xml version="1.0" encoding="utf-8"?>
<formControlPr xmlns="http://schemas.microsoft.com/office/spreadsheetml/2009/9/main" objectType="CheckBox" fmlaLink="$J$35" lockText="1" noThreeD="1"/>
</file>

<file path=xl/ctrlProps/ctrlProp27.xml><?xml version="1.0" encoding="utf-8"?>
<formControlPr xmlns="http://schemas.microsoft.com/office/spreadsheetml/2009/9/main" objectType="CheckBox" fmlaLink="$J$37" lockText="1" noThreeD="1"/>
</file>

<file path=xl/ctrlProps/ctrlProp270.xml><?xml version="1.0" encoding="utf-8"?>
<formControlPr xmlns="http://schemas.microsoft.com/office/spreadsheetml/2009/9/main" objectType="CheckBox" fmlaLink="$J$36" lockText="1" noThreeD="1"/>
</file>

<file path=xl/ctrlProps/ctrlProp271.xml><?xml version="1.0" encoding="utf-8"?>
<formControlPr xmlns="http://schemas.microsoft.com/office/spreadsheetml/2009/9/main" objectType="CheckBox" fmlaLink="$J$37" lockText="1" noThreeD="1"/>
</file>

<file path=xl/ctrlProps/ctrlProp272.xml><?xml version="1.0" encoding="utf-8"?>
<formControlPr xmlns="http://schemas.microsoft.com/office/spreadsheetml/2009/9/main" objectType="CheckBox" fmlaLink="$J$38" lockText="1" noThreeD="1"/>
</file>

<file path=xl/ctrlProps/ctrlProp273.xml><?xml version="1.0" encoding="utf-8"?>
<formControlPr xmlns="http://schemas.microsoft.com/office/spreadsheetml/2009/9/main" objectType="CheckBox" fmlaLink="$J$39" lockText="1" noThreeD="1"/>
</file>

<file path=xl/ctrlProps/ctrlProp274.xml><?xml version="1.0" encoding="utf-8"?>
<formControlPr xmlns="http://schemas.microsoft.com/office/spreadsheetml/2009/9/main" objectType="CheckBox" fmlaLink="$J$40" lockText="1" noThreeD="1"/>
</file>

<file path=xl/ctrlProps/ctrlProp275.xml><?xml version="1.0" encoding="utf-8"?>
<formControlPr xmlns="http://schemas.microsoft.com/office/spreadsheetml/2009/9/main" objectType="CheckBox" fmlaLink="$J$41" lockText="1" noThreeD="1"/>
</file>

<file path=xl/ctrlProps/ctrlProp276.xml><?xml version="1.0" encoding="utf-8"?>
<formControlPr xmlns="http://schemas.microsoft.com/office/spreadsheetml/2009/9/main" objectType="CheckBox" fmlaLink="$J$42" lockText="1" noThreeD="1"/>
</file>

<file path=xl/ctrlProps/ctrlProp277.xml><?xml version="1.0" encoding="utf-8"?>
<formControlPr xmlns="http://schemas.microsoft.com/office/spreadsheetml/2009/9/main" objectType="CheckBox" fmlaLink="$J$43" lockText="1" noThreeD="1"/>
</file>

<file path=xl/ctrlProps/ctrlProp278.xml><?xml version="1.0" encoding="utf-8"?>
<formControlPr xmlns="http://schemas.microsoft.com/office/spreadsheetml/2009/9/main" objectType="CheckBox" fmlaLink="$J$44" lockText="1" noThreeD="1"/>
</file>

<file path=xl/ctrlProps/ctrlProp279.xml><?xml version="1.0" encoding="utf-8"?>
<formControlPr xmlns="http://schemas.microsoft.com/office/spreadsheetml/2009/9/main" objectType="CheckBox" fmlaLink="$J$46" lockText="1" noThreeD="1"/>
</file>

<file path=xl/ctrlProps/ctrlProp28.xml><?xml version="1.0" encoding="utf-8"?>
<formControlPr xmlns="http://schemas.microsoft.com/office/spreadsheetml/2009/9/main" objectType="CheckBox" fmlaLink="$J$38" lockText="1" noThreeD="1"/>
</file>

<file path=xl/ctrlProps/ctrlProp280.xml><?xml version="1.0" encoding="utf-8"?>
<formControlPr xmlns="http://schemas.microsoft.com/office/spreadsheetml/2009/9/main" objectType="CheckBox" fmlaLink="$J$47" lockText="1" noThreeD="1"/>
</file>

<file path=xl/ctrlProps/ctrlProp281.xml><?xml version="1.0" encoding="utf-8"?>
<formControlPr xmlns="http://schemas.microsoft.com/office/spreadsheetml/2009/9/main" objectType="CheckBox" fmlaLink="$J$49" lockText="1" noThreeD="1"/>
</file>

<file path=xl/ctrlProps/ctrlProp282.xml><?xml version="1.0" encoding="utf-8"?>
<formControlPr xmlns="http://schemas.microsoft.com/office/spreadsheetml/2009/9/main" objectType="CheckBox" fmlaLink="$J$52" lockText="1" noThreeD="1"/>
</file>

<file path=xl/ctrlProps/ctrlProp283.xml><?xml version="1.0" encoding="utf-8"?>
<formControlPr xmlns="http://schemas.microsoft.com/office/spreadsheetml/2009/9/main" objectType="CheckBox" fmlaLink="$J$53" lockText="1" noThreeD="1"/>
</file>

<file path=xl/ctrlProps/ctrlProp284.xml><?xml version="1.0" encoding="utf-8"?>
<formControlPr xmlns="http://schemas.microsoft.com/office/spreadsheetml/2009/9/main" objectType="CheckBox" fmlaLink="$J$55" lockText="1" noThreeD="1"/>
</file>

<file path=xl/ctrlProps/ctrlProp285.xml><?xml version="1.0" encoding="utf-8"?>
<formControlPr xmlns="http://schemas.microsoft.com/office/spreadsheetml/2009/9/main" objectType="CheckBox" fmlaLink="$J$57" lockText="1" noThreeD="1"/>
</file>

<file path=xl/ctrlProps/ctrlProp286.xml><?xml version="1.0" encoding="utf-8"?>
<formControlPr xmlns="http://schemas.microsoft.com/office/spreadsheetml/2009/9/main" objectType="CheckBox" fmlaLink="$J$59" lockText="1" noThreeD="1"/>
</file>

<file path=xl/ctrlProps/ctrlProp287.xml><?xml version="1.0" encoding="utf-8"?>
<formControlPr xmlns="http://schemas.microsoft.com/office/spreadsheetml/2009/9/main" objectType="CheckBox" fmlaLink="$J$61" lockText="1" noThreeD="1"/>
</file>

<file path=xl/ctrlProps/ctrlProp288.xml><?xml version="1.0" encoding="utf-8"?>
<formControlPr xmlns="http://schemas.microsoft.com/office/spreadsheetml/2009/9/main" objectType="CheckBox" fmlaLink="$J$62" lockText="1" noThreeD="1"/>
</file>

<file path=xl/ctrlProps/ctrlProp289.xml><?xml version="1.0" encoding="utf-8"?>
<formControlPr xmlns="http://schemas.microsoft.com/office/spreadsheetml/2009/9/main" objectType="CheckBox" fmlaLink="$J$63" lockText="1" noThreeD="1"/>
</file>

<file path=xl/ctrlProps/ctrlProp29.xml><?xml version="1.0" encoding="utf-8"?>
<formControlPr xmlns="http://schemas.microsoft.com/office/spreadsheetml/2009/9/main" objectType="CheckBox" fmlaLink="$J$39" lockText="1" noThreeD="1"/>
</file>

<file path=xl/ctrlProps/ctrlProp290.xml><?xml version="1.0" encoding="utf-8"?>
<formControlPr xmlns="http://schemas.microsoft.com/office/spreadsheetml/2009/9/main" objectType="CheckBox" fmlaLink="$J$64" lockText="1" noThreeD="1"/>
</file>

<file path=xl/ctrlProps/ctrlProp291.xml><?xml version="1.0" encoding="utf-8"?>
<formControlPr xmlns="http://schemas.microsoft.com/office/spreadsheetml/2009/9/main" objectType="CheckBox" fmlaLink="$J$66" lockText="1" noThreeD="1"/>
</file>

<file path=xl/ctrlProps/ctrlProp292.xml><?xml version="1.0" encoding="utf-8"?>
<formControlPr xmlns="http://schemas.microsoft.com/office/spreadsheetml/2009/9/main" objectType="CheckBox" fmlaLink="$J$67" lockText="1" noThreeD="1"/>
</file>

<file path=xl/ctrlProps/ctrlProp293.xml><?xml version="1.0" encoding="utf-8"?>
<formControlPr xmlns="http://schemas.microsoft.com/office/spreadsheetml/2009/9/main" objectType="CheckBox" fmlaLink="$J$68" lockText="1" noThreeD="1"/>
</file>

<file path=xl/ctrlProps/ctrlProp294.xml><?xml version="1.0" encoding="utf-8"?>
<formControlPr xmlns="http://schemas.microsoft.com/office/spreadsheetml/2009/9/main" objectType="CheckBox" fmlaLink="$J$70" lockText="1" noThreeD="1"/>
</file>

<file path=xl/ctrlProps/ctrlProp295.xml><?xml version="1.0" encoding="utf-8"?>
<formControlPr xmlns="http://schemas.microsoft.com/office/spreadsheetml/2009/9/main" objectType="CheckBox" fmlaLink="$J$72" lockText="1" noThreeD="1"/>
</file>

<file path=xl/ctrlProps/ctrlProp296.xml><?xml version="1.0" encoding="utf-8"?>
<formControlPr xmlns="http://schemas.microsoft.com/office/spreadsheetml/2009/9/main" objectType="CheckBox" fmlaLink="$J$73" lockText="1" noThreeD="1"/>
</file>

<file path=xl/ctrlProps/ctrlProp297.xml><?xml version="1.0" encoding="utf-8"?>
<formControlPr xmlns="http://schemas.microsoft.com/office/spreadsheetml/2009/9/main" objectType="CheckBox" fmlaLink="$J$74" lockText="1" noThreeD="1"/>
</file>

<file path=xl/ctrlProps/ctrlProp298.xml><?xml version="1.0" encoding="utf-8"?>
<formControlPr xmlns="http://schemas.microsoft.com/office/spreadsheetml/2009/9/main" objectType="CheckBox" fmlaLink="$J$76" lockText="1" noThreeD="1"/>
</file>

<file path=xl/ctrlProps/ctrlProp299.xml><?xml version="1.0" encoding="utf-8"?>
<formControlPr xmlns="http://schemas.microsoft.com/office/spreadsheetml/2009/9/main" objectType="CheckBox" fmlaLink="$J$74" lockText="1" noThreeD="1"/>
</file>

<file path=xl/ctrlProps/ctrlProp3.xml><?xml version="1.0" encoding="utf-8"?>
<formControlPr xmlns="http://schemas.microsoft.com/office/spreadsheetml/2009/9/main" objectType="CheckBox" fmlaLink="$J$6" lockText="1" noThreeD="1"/>
</file>

<file path=xl/ctrlProps/ctrlProp30.xml><?xml version="1.0" encoding="utf-8"?>
<formControlPr xmlns="http://schemas.microsoft.com/office/spreadsheetml/2009/9/main" objectType="CheckBox" fmlaLink="$J$42" lockText="1" noThreeD="1"/>
</file>

<file path=xl/ctrlProps/ctrlProp300.xml><?xml version="1.0" encoding="utf-8"?>
<formControlPr xmlns="http://schemas.microsoft.com/office/spreadsheetml/2009/9/main" objectType="CheckBox" fmlaLink="$J$75" lockText="1" noThreeD="1"/>
</file>

<file path=xl/ctrlProps/ctrlProp301.xml><?xml version="1.0" encoding="utf-8"?>
<formControlPr xmlns="http://schemas.microsoft.com/office/spreadsheetml/2009/9/main" objectType="CheckBox" fmlaLink="$J$77" lockText="1" noThreeD="1"/>
</file>

<file path=xl/ctrlProps/ctrlProp302.xml><?xml version="1.0" encoding="utf-8"?>
<formControlPr xmlns="http://schemas.microsoft.com/office/spreadsheetml/2009/9/main" objectType="CheckBox" fmlaLink="$J$78" lockText="1" noThreeD="1"/>
</file>

<file path=xl/ctrlProps/ctrlProp303.xml><?xml version="1.0" encoding="utf-8"?>
<formControlPr xmlns="http://schemas.microsoft.com/office/spreadsheetml/2009/9/main" objectType="CheckBox" fmlaLink="$J$79" lockText="1" noThreeD="1"/>
</file>

<file path=xl/ctrlProps/ctrlProp304.xml><?xml version="1.0" encoding="utf-8"?>
<formControlPr xmlns="http://schemas.microsoft.com/office/spreadsheetml/2009/9/main" objectType="CheckBox" fmlaLink="$J$80" lockText="1" noThreeD="1"/>
</file>

<file path=xl/ctrlProps/ctrlProp305.xml><?xml version="1.0" encoding="utf-8"?>
<formControlPr xmlns="http://schemas.microsoft.com/office/spreadsheetml/2009/9/main" objectType="CheckBox" fmlaLink="$J$81" lockText="1" noThreeD="1"/>
</file>

<file path=xl/ctrlProps/ctrlProp306.xml><?xml version="1.0" encoding="utf-8"?>
<formControlPr xmlns="http://schemas.microsoft.com/office/spreadsheetml/2009/9/main" objectType="CheckBox" fmlaLink="$J$82" lockText="1" noThreeD="1"/>
</file>

<file path=xl/ctrlProps/ctrlProp307.xml><?xml version="1.0" encoding="utf-8"?>
<formControlPr xmlns="http://schemas.microsoft.com/office/spreadsheetml/2009/9/main" objectType="CheckBox" fmlaLink="$J$83" lockText="1" noThreeD="1"/>
</file>

<file path=xl/ctrlProps/ctrlProp308.xml><?xml version="1.0" encoding="utf-8"?>
<formControlPr xmlns="http://schemas.microsoft.com/office/spreadsheetml/2009/9/main" objectType="CheckBox" fmlaLink="$J$84" lockText="1" noThreeD="1"/>
</file>

<file path=xl/ctrlProps/ctrlProp309.xml><?xml version="1.0" encoding="utf-8"?>
<formControlPr xmlns="http://schemas.microsoft.com/office/spreadsheetml/2009/9/main" objectType="CheckBox" fmlaLink="$J$85" lockText="1" noThreeD="1"/>
</file>

<file path=xl/ctrlProps/ctrlProp31.xml><?xml version="1.0" encoding="utf-8"?>
<formControlPr xmlns="http://schemas.microsoft.com/office/spreadsheetml/2009/9/main" objectType="CheckBox" fmlaLink="$J$43" lockText="1" noThreeD="1"/>
</file>

<file path=xl/ctrlProps/ctrlProp310.xml><?xml version="1.0" encoding="utf-8"?>
<formControlPr xmlns="http://schemas.microsoft.com/office/spreadsheetml/2009/9/main" objectType="CheckBox" fmlaLink="$J$86" lockText="1" noThreeD="1"/>
</file>

<file path=xl/ctrlProps/ctrlProp311.xml><?xml version="1.0" encoding="utf-8"?>
<formControlPr xmlns="http://schemas.microsoft.com/office/spreadsheetml/2009/9/main" objectType="CheckBox" fmlaLink="$J$87" lockText="1" noThreeD="1"/>
</file>

<file path=xl/ctrlProps/ctrlProp312.xml><?xml version="1.0" encoding="utf-8"?>
<formControlPr xmlns="http://schemas.microsoft.com/office/spreadsheetml/2009/9/main" objectType="CheckBox" fmlaLink="$J$88" lockText="1" noThreeD="1"/>
</file>

<file path=xl/ctrlProps/ctrlProp313.xml><?xml version="1.0" encoding="utf-8"?>
<formControlPr xmlns="http://schemas.microsoft.com/office/spreadsheetml/2009/9/main" objectType="CheckBox" fmlaLink="$J$89" lockText="1" noThreeD="1"/>
</file>

<file path=xl/ctrlProps/ctrlProp314.xml><?xml version="1.0" encoding="utf-8"?>
<formControlPr xmlns="http://schemas.microsoft.com/office/spreadsheetml/2009/9/main" objectType="CheckBox" fmlaLink="$J$90" lockText="1" noThreeD="1"/>
</file>

<file path=xl/ctrlProps/ctrlProp315.xml><?xml version="1.0" encoding="utf-8"?>
<formControlPr xmlns="http://schemas.microsoft.com/office/spreadsheetml/2009/9/main" objectType="CheckBox" fmlaLink="$J$91" lockText="1" noThreeD="1"/>
</file>

<file path=xl/ctrlProps/ctrlProp316.xml><?xml version="1.0" encoding="utf-8"?>
<formControlPr xmlns="http://schemas.microsoft.com/office/spreadsheetml/2009/9/main" objectType="CheckBox" fmlaLink="$J$92" lockText="1" noThreeD="1"/>
</file>

<file path=xl/ctrlProps/ctrlProp317.xml><?xml version="1.0" encoding="utf-8"?>
<formControlPr xmlns="http://schemas.microsoft.com/office/spreadsheetml/2009/9/main" objectType="CheckBox" fmlaLink="$J$93" lockText="1" noThreeD="1"/>
</file>

<file path=xl/ctrlProps/ctrlProp318.xml><?xml version="1.0" encoding="utf-8"?>
<formControlPr xmlns="http://schemas.microsoft.com/office/spreadsheetml/2009/9/main" objectType="CheckBox" fmlaLink="$J$94" lockText="1" noThreeD="1"/>
</file>

<file path=xl/ctrlProps/ctrlProp319.xml><?xml version="1.0" encoding="utf-8"?>
<formControlPr xmlns="http://schemas.microsoft.com/office/spreadsheetml/2009/9/main" objectType="CheckBox" fmlaLink="$J$95" lockText="1" noThreeD="1"/>
</file>

<file path=xl/ctrlProps/ctrlProp32.xml><?xml version="1.0" encoding="utf-8"?>
<formControlPr xmlns="http://schemas.microsoft.com/office/spreadsheetml/2009/9/main" objectType="CheckBox" fmlaLink="$J$44" lockText="1" noThreeD="1"/>
</file>

<file path=xl/ctrlProps/ctrlProp320.xml><?xml version="1.0" encoding="utf-8"?>
<formControlPr xmlns="http://schemas.microsoft.com/office/spreadsheetml/2009/9/main" objectType="CheckBox" fmlaLink="$J$96" lockText="1" noThreeD="1"/>
</file>

<file path=xl/ctrlProps/ctrlProp321.xml><?xml version="1.0" encoding="utf-8"?>
<formControlPr xmlns="http://schemas.microsoft.com/office/spreadsheetml/2009/9/main" objectType="CheckBox" fmlaLink="$J$97" lockText="1" noThreeD="1"/>
</file>

<file path=xl/ctrlProps/ctrlProp322.xml><?xml version="1.0" encoding="utf-8"?>
<formControlPr xmlns="http://schemas.microsoft.com/office/spreadsheetml/2009/9/main" objectType="CheckBox" fmlaLink="$J$98" lockText="1" noThreeD="1"/>
</file>

<file path=xl/ctrlProps/ctrlProp323.xml><?xml version="1.0" encoding="utf-8"?>
<formControlPr xmlns="http://schemas.microsoft.com/office/spreadsheetml/2009/9/main" objectType="CheckBox" fmlaLink="$J$99" lockText="1" noThreeD="1"/>
</file>

<file path=xl/ctrlProps/ctrlProp324.xml><?xml version="1.0" encoding="utf-8"?>
<formControlPr xmlns="http://schemas.microsoft.com/office/spreadsheetml/2009/9/main" objectType="CheckBox" fmlaLink="$J$100" lockText="1" noThreeD="1"/>
</file>

<file path=xl/ctrlProps/ctrlProp325.xml><?xml version="1.0" encoding="utf-8"?>
<formControlPr xmlns="http://schemas.microsoft.com/office/spreadsheetml/2009/9/main" objectType="CheckBox" fmlaLink="$J$101" lockText="1" noThreeD="1"/>
</file>

<file path=xl/ctrlProps/ctrlProp326.xml><?xml version="1.0" encoding="utf-8"?>
<formControlPr xmlns="http://schemas.microsoft.com/office/spreadsheetml/2009/9/main" objectType="CheckBox" fmlaLink="$J$102" lockText="1" noThreeD="1"/>
</file>

<file path=xl/ctrlProps/ctrlProp327.xml><?xml version="1.0" encoding="utf-8"?>
<formControlPr xmlns="http://schemas.microsoft.com/office/spreadsheetml/2009/9/main" objectType="CheckBox" fmlaLink="$J$103" lockText="1" noThreeD="1"/>
</file>

<file path=xl/ctrlProps/ctrlProp328.xml><?xml version="1.0" encoding="utf-8"?>
<formControlPr xmlns="http://schemas.microsoft.com/office/spreadsheetml/2009/9/main" objectType="CheckBox" fmlaLink="$J$104" lockText="1" noThreeD="1"/>
</file>

<file path=xl/ctrlProps/ctrlProp329.xml><?xml version="1.0" encoding="utf-8"?>
<formControlPr xmlns="http://schemas.microsoft.com/office/spreadsheetml/2009/9/main" objectType="CheckBox" fmlaLink="$J$105" lockText="1" noThreeD="1"/>
</file>

<file path=xl/ctrlProps/ctrlProp33.xml><?xml version="1.0" encoding="utf-8"?>
<formControlPr xmlns="http://schemas.microsoft.com/office/spreadsheetml/2009/9/main" objectType="CheckBox" fmlaLink="$J$45" lockText="1" noThreeD="1"/>
</file>

<file path=xl/ctrlProps/ctrlProp330.xml><?xml version="1.0" encoding="utf-8"?>
<formControlPr xmlns="http://schemas.microsoft.com/office/spreadsheetml/2009/9/main" objectType="CheckBox" fmlaLink="$J$106" lockText="1" noThreeD="1"/>
</file>

<file path=xl/ctrlProps/ctrlProp34.xml><?xml version="1.0" encoding="utf-8"?>
<formControlPr xmlns="http://schemas.microsoft.com/office/spreadsheetml/2009/9/main" objectType="CheckBox" fmlaLink="$J$48" lockText="1" noThreeD="1"/>
</file>

<file path=xl/ctrlProps/ctrlProp35.xml><?xml version="1.0" encoding="utf-8"?>
<formControlPr xmlns="http://schemas.microsoft.com/office/spreadsheetml/2009/9/main" objectType="CheckBox" fmlaLink="$J$49" lockText="1" noThreeD="1"/>
</file>

<file path=xl/ctrlProps/ctrlProp36.xml><?xml version="1.0" encoding="utf-8"?>
<formControlPr xmlns="http://schemas.microsoft.com/office/spreadsheetml/2009/9/main" objectType="CheckBox" fmlaLink="$J$50" lockText="1" noThreeD="1"/>
</file>

<file path=xl/ctrlProps/ctrlProp37.xml><?xml version="1.0" encoding="utf-8"?>
<formControlPr xmlns="http://schemas.microsoft.com/office/spreadsheetml/2009/9/main" objectType="CheckBox" fmlaLink="$J$51" lockText="1" noThreeD="1"/>
</file>

<file path=xl/ctrlProps/ctrlProp38.xml><?xml version="1.0" encoding="utf-8"?>
<formControlPr xmlns="http://schemas.microsoft.com/office/spreadsheetml/2009/9/main" objectType="CheckBox" fmlaLink="$J$62" lockText="1" noThreeD="1"/>
</file>

<file path=xl/ctrlProps/ctrlProp39.xml><?xml version="1.0" encoding="utf-8"?>
<formControlPr xmlns="http://schemas.microsoft.com/office/spreadsheetml/2009/9/main" objectType="CheckBox" fmlaLink="$J$64" lockText="1" noThreeD="1"/>
</file>

<file path=xl/ctrlProps/ctrlProp4.xml><?xml version="1.0" encoding="utf-8"?>
<formControlPr xmlns="http://schemas.microsoft.com/office/spreadsheetml/2009/9/main" objectType="CheckBox" fmlaLink="$J$7" lockText="1" noThreeD="1"/>
</file>

<file path=xl/ctrlProps/ctrlProp40.xml><?xml version="1.0" encoding="utf-8"?>
<formControlPr xmlns="http://schemas.microsoft.com/office/spreadsheetml/2009/9/main" objectType="CheckBox" fmlaLink="$J$65" lockText="1" noThreeD="1"/>
</file>

<file path=xl/ctrlProps/ctrlProp41.xml><?xml version="1.0" encoding="utf-8"?>
<formControlPr xmlns="http://schemas.microsoft.com/office/spreadsheetml/2009/9/main" objectType="CheckBox" fmlaLink="$J$66" lockText="1" noThreeD="1"/>
</file>

<file path=xl/ctrlProps/ctrlProp42.xml><?xml version="1.0" encoding="utf-8"?>
<formControlPr xmlns="http://schemas.microsoft.com/office/spreadsheetml/2009/9/main" objectType="CheckBox" fmlaLink="$J$67" lockText="1" noThreeD="1"/>
</file>

<file path=xl/ctrlProps/ctrlProp43.xml><?xml version="1.0" encoding="utf-8"?>
<formControlPr xmlns="http://schemas.microsoft.com/office/spreadsheetml/2009/9/main" objectType="CheckBox" fmlaLink="$J$68" lockText="1" noThreeD="1"/>
</file>

<file path=xl/ctrlProps/ctrlProp44.xml><?xml version="1.0" encoding="utf-8"?>
<formControlPr xmlns="http://schemas.microsoft.com/office/spreadsheetml/2009/9/main" objectType="CheckBox" fmlaLink="$J$69" lockText="1" noThreeD="1"/>
</file>

<file path=xl/ctrlProps/ctrlProp45.xml><?xml version="1.0" encoding="utf-8"?>
<formControlPr xmlns="http://schemas.microsoft.com/office/spreadsheetml/2009/9/main" objectType="CheckBox" fmlaLink="$J$70" lockText="1" noThreeD="1"/>
</file>

<file path=xl/ctrlProps/ctrlProp46.xml><?xml version="1.0" encoding="utf-8"?>
<formControlPr xmlns="http://schemas.microsoft.com/office/spreadsheetml/2009/9/main" objectType="CheckBox" fmlaLink="$J$71" lockText="1" noThreeD="1"/>
</file>

<file path=xl/ctrlProps/ctrlProp47.xml><?xml version="1.0" encoding="utf-8"?>
<formControlPr xmlns="http://schemas.microsoft.com/office/spreadsheetml/2009/9/main" objectType="CheckBox" fmlaLink="$J$72" lockText="1" noThreeD="1"/>
</file>

<file path=xl/ctrlProps/ctrlProp48.xml><?xml version="1.0" encoding="utf-8"?>
<formControlPr xmlns="http://schemas.microsoft.com/office/spreadsheetml/2009/9/main" objectType="CheckBox" fmlaLink="$J$76" lockText="1" noThreeD="1"/>
</file>

<file path=xl/ctrlProps/ctrlProp49.xml><?xml version="1.0" encoding="utf-8"?>
<formControlPr xmlns="http://schemas.microsoft.com/office/spreadsheetml/2009/9/main" objectType="CheckBox" fmlaLink="$J$77" lockText="1" noThreeD="1"/>
</file>

<file path=xl/ctrlProps/ctrlProp5.xml><?xml version="1.0" encoding="utf-8"?>
<formControlPr xmlns="http://schemas.microsoft.com/office/spreadsheetml/2009/9/main" objectType="CheckBox" fmlaLink="$J$10" lockText="1" noThreeD="1"/>
</file>

<file path=xl/ctrlProps/ctrlProp50.xml><?xml version="1.0" encoding="utf-8"?>
<formControlPr xmlns="http://schemas.microsoft.com/office/spreadsheetml/2009/9/main" objectType="CheckBox" fmlaLink="$J$78" lockText="1" noThreeD="1"/>
</file>

<file path=xl/ctrlProps/ctrlProp51.xml><?xml version="1.0" encoding="utf-8"?>
<formControlPr xmlns="http://schemas.microsoft.com/office/spreadsheetml/2009/9/main" objectType="CheckBox" fmlaLink="$J$79" lockText="1" noThreeD="1"/>
</file>

<file path=xl/ctrlProps/ctrlProp52.xml><?xml version="1.0" encoding="utf-8"?>
<formControlPr xmlns="http://schemas.microsoft.com/office/spreadsheetml/2009/9/main" objectType="CheckBox" fmlaLink="$J$82" lockText="1" noThreeD="1"/>
</file>

<file path=xl/ctrlProps/ctrlProp53.xml><?xml version="1.0" encoding="utf-8"?>
<formControlPr xmlns="http://schemas.microsoft.com/office/spreadsheetml/2009/9/main" objectType="CheckBox" fmlaLink="$J$83" lockText="1" noThreeD="1"/>
</file>

<file path=xl/ctrlProps/ctrlProp54.xml><?xml version="1.0" encoding="utf-8"?>
<formControlPr xmlns="http://schemas.microsoft.com/office/spreadsheetml/2009/9/main" objectType="CheckBox" fmlaLink="$J$84" lockText="1" noThreeD="1"/>
</file>

<file path=xl/ctrlProps/ctrlProp55.xml><?xml version="1.0" encoding="utf-8"?>
<formControlPr xmlns="http://schemas.microsoft.com/office/spreadsheetml/2009/9/main" objectType="CheckBox" fmlaLink="$J$85" lockText="1" noThreeD="1"/>
</file>

<file path=xl/ctrlProps/ctrlProp56.xml><?xml version="1.0" encoding="utf-8"?>
<formControlPr xmlns="http://schemas.microsoft.com/office/spreadsheetml/2009/9/main" objectType="CheckBox" fmlaLink="$J$89" lockText="1" noThreeD="1"/>
</file>

<file path=xl/ctrlProps/ctrlProp57.xml><?xml version="1.0" encoding="utf-8"?>
<formControlPr xmlns="http://schemas.microsoft.com/office/spreadsheetml/2009/9/main" objectType="CheckBox" fmlaLink="$J$90" lockText="1" noThreeD="1"/>
</file>

<file path=xl/ctrlProps/ctrlProp58.xml><?xml version="1.0" encoding="utf-8"?>
<formControlPr xmlns="http://schemas.microsoft.com/office/spreadsheetml/2009/9/main" objectType="CheckBox" fmlaLink="$J$91" lockText="1" noThreeD="1"/>
</file>

<file path=xl/ctrlProps/ctrlProp59.xml><?xml version="1.0" encoding="utf-8"?>
<formControlPr xmlns="http://schemas.microsoft.com/office/spreadsheetml/2009/9/main" objectType="CheckBox" fmlaLink="$J$92" lockText="1" noThreeD="1"/>
</file>

<file path=xl/ctrlProps/ctrlProp6.xml><?xml version="1.0" encoding="utf-8"?>
<formControlPr xmlns="http://schemas.microsoft.com/office/spreadsheetml/2009/9/main" objectType="CheckBox" fmlaLink="$J$12" lockText="1" noThreeD="1"/>
</file>

<file path=xl/ctrlProps/ctrlProp60.xml><?xml version="1.0" encoding="utf-8"?>
<formControlPr xmlns="http://schemas.microsoft.com/office/spreadsheetml/2009/9/main" objectType="CheckBox" fmlaLink="$J$93" lockText="1" noThreeD="1"/>
</file>

<file path=xl/ctrlProps/ctrlProp61.xml><?xml version="1.0" encoding="utf-8"?>
<formControlPr xmlns="http://schemas.microsoft.com/office/spreadsheetml/2009/9/main" objectType="CheckBox" fmlaLink="$J$94" lockText="1" noThreeD="1"/>
</file>

<file path=xl/ctrlProps/ctrlProp62.xml><?xml version="1.0" encoding="utf-8"?>
<formControlPr xmlns="http://schemas.microsoft.com/office/spreadsheetml/2009/9/main" objectType="CheckBox" fmlaLink="$J$97" lockText="1" noThreeD="1"/>
</file>

<file path=xl/ctrlProps/ctrlProp63.xml><?xml version="1.0" encoding="utf-8"?>
<formControlPr xmlns="http://schemas.microsoft.com/office/spreadsheetml/2009/9/main" objectType="CheckBox" fmlaLink="$J$98" lockText="1" noThreeD="1"/>
</file>

<file path=xl/ctrlProps/ctrlProp64.xml><?xml version="1.0" encoding="utf-8"?>
<formControlPr xmlns="http://schemas.microsoft.com/office/spreadsheetml/2009/9/main" objectType="CheckBox" fmlaLink="$J$99" lockText="1" noThreeD="1"/>
</file>

<file path=xl/ctrlProps/ctrlProp65.xml><?xml version="1.0" encoding="utf-8"?>
<formControlPr xmlns="http://schemas.microsoft.com/office/spreadsheetml/2009/9/main" objectType="CheckBox" fmlaLink="$J$102" lockText="1" noThreeD="1"/>
</file>

<file path=xl/ctrlProps/ctrlProp66.xml><?xml version="1.0" encoding="utf-8"?>
<formControlPr xmlns="http://schemas.microsoft.com/office/spreadsheetml/2009/9/main" objectType="CheckBox" fmlaLink="$J$103" lockText="1" noThreeD="1"/>
</file>

<file path=xl/ctrlProps/ctrlProp67.xml><?xml version="1.0" encoding="utf-8"?>
<formControlPr xmlns="http://schemas.microsoft.com/office/spreadsheetml/2009/9/main" objectType="CheckBox" fmlaLink="$J$104" lockText="1" noThreeD="1"/>
</file>

<file path=xl/ctrlProps/ctrlProp68.xml><?xml version="1.0" encoding="utf-8"?>
<formControlPr xmlns="http://schemas.microsoft.com/office/spreadsheetml/2009/9/main" objectType="CheckBox" fmlaLink="$J$105" lockText="1" noThreeD="1"/>
</file>

<file path=xl/ctrlProps/ctrlProp69.xml><?xml version="1.0" encoding="utf-8"?>
<formControlPr xmlns="http://schemas.microsoft.com/office/spreadsheetml/2009/9/main" objectType="CheckBox" fmlaLink="$J$106" lockText="1" noThreeD="1"/>
</file>

<file path=xl/ctrlProps/ctrlProp7.xml><?xml version="1.0" encoding="utf-8"?>
<formControlPr xmlns="http://schemas.microsoft.com/office/spreadsheetml/2009/9/main" objectType="CheckBox" fmlaLink="$J$33" lockText="1" noThreeD="1"/>
</file>

<file path=xl/ctrlProps/ctrlProp70.xml><?xml version="1.0" encoding="utf-8"?>
<formControlPr xmlns="http://schemas.microsoft.com/office/spreadsheetml/2009/9/main" objectType="CheckBox" fmlaLink="$J$107" lockText="1" noThreeD="1"/>
</file>

<file path=xl/ctrlProps/ctrlProp71.xml><?xml version="1.0" encoding="utf-8"?>
<formControlPr xmlns="http://schemas.microsoft.com/office/spreadsheetml/2009/9/main" objectType="CheckBox" fmlaLink="$J$108" lockText="1" noThreeD="1"/>
</file>

<file path=xl/ctrlProps/ctrlProp72.xml><?xml version="1.0" encoding="utf-8"?>
<formControlPr xmlns="http://schemas.microsoft.com/office/spreadsheetml/2009/9/main" objectType="CheckBox" fmlaLink="$J$109" lockText="1" noThreeD="1"/>
</file>

<file path=xl/ctrlProps/ctrlProp73.xml><?xml version="1.0" encoding="utf-8"?>
<formControlPr xmlns="http://schemas.microsoft.com/office/spreadsheetml/2009/9/main" objectType="CheckBox" fmlaLink="$J$110" lockText="1" noThreeD="1"/>
</file>

<file path=xl/ctrlProps/ctrlProp74.xml><?xml version="1.0" encoding="utf-8"?>
<formControlPr xmlns="http://schemas.microsoft.com/office/spreadsheetml/2009/9/main" objectType="CheckBox" fmlaLink="$J$111" lockText="1" noThreeD="1"/>
</file>

<file path=xl/ctrlProps/ctrlProp75.xml><?xml version="1.0" encoding="utf-8"?>
<formControlPr xmlns="http://schemas.microsoft.com/office/spreadsheetml/2009/9/main" objectType="CheckBox" fmlaLink="$J$112" lockText="1" noThreeD="1"/>
</file>

<file path=xl/ctrlProps/ctrlProp76.xml><?xml version="1.0" encoding="utf-8"?>
<formControlPr xmlns="http://schemas.microsoft.com/office/spreadsheetml/2009/9/main" objectType="CheckBox" fmlaLink="$J$113" lockText="1" noThreeD="1"/>
</file>

<file path=xl/ctrlProps/ctrlProp77.xml><?xml version="1.0" encoding="utf-8"?>
<formControlPr xmlns="http://schemas.microsoft.com/office/spreadsheetml/2009/9/main" objectType="CheckBox" fmlaLink="$J$114" lockText="1" noThreeD="1"/>
</file>

<file path=xl/ctrlProps/ctrlProp78.xml><?xml version="1.0" encoding="utf-8"?>
<formControlPr xmlns="http://schemas.microsoft.com/office/spreadsheetml/2009/9/main" objectType="CheckBox" fmlaLink="$J$115" lockText="1" noThreeD="1"/>
</file>

<file path=xl/ctrlProps/ctrlProp79.xml><?xml version="1.0" encoding="utf-8"?>
<formControlPr xmlns="http://schemas.microsoft.com/office/spreadsheetml/2009/9/main" objectType="CheckBox" fmlaLink="$J$116" lockText="1" noThreeD="1"/>
</file>

<file path=xl/ctrlProps/ctrlProp8.xml><?xml version="1.0" encoding="utf-8"?>
<formControlPr xmlns="http://schemas.microsoft.com/office/spreadsheetml/2009/9/main" objectType="CheckBox" fmlaLink="$J$53" lockText="1" noThreeD="1"/>
</file>

<file path=xl/ctrlProps/ctrlProp80.xml><?xml version="1.0" encoding="utf-8"?>
<formControlPr xmlns="http://schemas.microsoft.com/office/spreadsheetml/2009/9/main" objectType="CheckBox" fmlaLink="$J$117" lockText="1" noThreeD="1"/>
</file>

<file path=xl/ctrlProps/ctrlProp81.xml><?xml version="1.0" encoding="utf-8"?>
<formControlPr xmlns="http://schemas.microsoft.com/office/spreadsheetml/2009/9/main" objectType="CheckBox" fmlaLink="$J$118" lockText="1" noThreeD="1"/>
</file>

<file path=xl/ctrlProps/ctrlProp82.xml><?xml version="1.0" encoding="utf-8"?>
<formControlPr xmlns="http://schemas.microsoft.com/office/spreadsheetml/2009/9/main" objectType="CheckBox" fmlaLink="$J$119" lockText="1" noThreeD="1"/>
</file>

<file path=xl/ctrlProps/ctrlProp83.xml><?xml version="1.0" encoding="utf-8"?>
<formControlPr xmlns="http://schemas.microsoft.com/office/spreadsheetml/2009/9/main" objectType="CheckBox" fmlaLink="$J$120" lockText="1" noThreeD="1"/>
</file>

<file path=xl/ctrlProps/ctrlProp84.xml><?xml version="1.0" encoding="utf-8"?>
<formControlPr xmlns="http://schemas.microsoft.com/office/spreadsheetml/2009/9/main" objectType="CheckBox" fmlaLink="$J$121" lockText="1" noThreeD="1"/>
</file>

<file path=xl/ctrlProps/ctrlProp85.xml><?xml version="1.0" encoding="utf-8"?>
<formControlPr xmlns="http://schemas.microsoft.com/office/spreadsheetml/2009/9/main" objectType="CheckBox" fmlaLink="$J$122" lockText="1" noThreeD="1"/>
</file>

<file path=xl/ctrlProps/ctrlProp86.xml><?xml version="1.0" encoding="utf-8"?>
<formControlPr xmlns="http://schemas.microsoft.com/office/spreadsheetml/2009/9/main" objectType="CheckBox" fmlaLink="$J$123" lockText="1" noThreeD="1"/>
</file>

<file path=xl/ctrlProps/ctrlProp87.xml><?xml version="1.0" encoding="utf-8"?>
<formControlPr xmlns="http://schemas.microsoft.com/office/spreadsheetml/2009/9/main" objectType="CheckBox" fmlaLink="$J$124" lockText="1" noThreeD="1"/>
</file>

<file path=xl/ctrlProps/ctrlProp88.xml><?xml version="1.0" encoding="utf-8"?>
<formControlPr xmlns="http://schemas.microsoft.com/office/spreadsheetml/2009/9/main" objectType="CheckBox" fmlaLink="$J$125" lockText="1" noThreeD="1"/>
</file>

<file path=xl/ctrlProps/ctrlProp89.xml><?xml version="1.0" encoding="utf-8"?>
<formControlPr xmlns="http://schemas.microsoft.com/office/spreadsheetml/2009/9/main" objectType="CheckBox" fmlaLink="$J$126" lockText="1" noThreeD="1"/>
</file>

<file path=xl/ctrlProps/ctrlProp9.xml><?xml version="1.0" encoding="utf-8"?>
<formControlPr xmlns="http://schemas.microsoft.com/office/spreadsheetml/2009/9/main" objectType="CheckBox" fmlaLink="$J$55" lockText="1" noThreeD="1"/>
</file>

<file path=xl/ctrlProps/ctrlProp90.xml><?xml version="1.0" encoding="utf-8"?>
<formControlPr xmlns="http://schemas.microsoft.com/office/spreadsheetml/2009/9/main" objectType="CheckBox" fmlaLink="$J$127" lockText="1" noThreeD="1"/>
</file>

<file path=xl/ctrlProps/ctrlProp91.xml><?xml version="1.0" encoding="utf-8"?>
<formControlPr xmlns="http://schemas.microsoft.com/office/spreadsheetml/2009/9/main" objectType="CheckBox" fmlaLink="$J$128" lockText="1" noThreeD="1"/>
</file>

<file path=xl/ctrlProps/ctrlProp92.xml><?xml version="1.0" encoding="utf-8"?>
<formControlPr xmlns="http://schemas.microsoft.com/office/spreadsheetml/2009/9/main" objectType="CheckBox" fmlaLink="$J$129" lockText="1" noThreeD="1"/>
</file>

<file path=xl/ctrlProps/ctrlProp93.xml><?xml version="1.0" encoding="utf-8"?>
<formControlPr xmlns="http://schemas.microsoft.com/office/spreadsheetml/2009/9/main" objectType="CheckBox" fmlaLink="$J$130" lockText="1" noThreeD="1"/>
</file>

<file path=xl/ctrlProps/ctrlProp94.xml><?xml version="1.0" encoding="utf-8"?>
<formControlPr xmlns="http://schemas.microsoft.com/office/spreadsheetml/2009/9/main" objectType="CheckBox" fmlaLink="$J$131" lockText="1" noThreeD="1"/>
</file>

<file path=xl/ctrlProps/ctrlProp95.xml><?xml version="1.0" encoding="utf-8"?>
<formControlPr xmlns="http://schemas.microsoft.com/office/spreadsheetml/2009/9/main" objectType="CheckBox" fmlaLink="$J$132" lockText="1" noThreeD="1"/>
</file>

<file path=xl/ctrlProps/ctrlProp96.xml><?xml version="1.0" encoding="utf-8"?>
<formControlPr xmlns="http://schemas.microsoft.com/office/spreadsheetml/2009/9/main" objectType="CheckBox" fmlaLink="$J$133" lockText="1" noThreeD="1"/>
</file>

<file path=xl/ctrlProps/ctrlProp97.xml><?xml version="1.0" encoding="utf-8"?>
<formControlPr xmlns="http://schemas.microsoft.com/office/spreadsheetml/2009/9/main" objectType="CheckBox" fmlaLink="$J$134" lockText="1" noThreeD="1"/>
</file>

<file path=xl/ctrlProps/ctrlProp98.xml><?xml version="1.0" encoding="utf-8"?>
<formControlPr xmlns="http://schemas.microsoft.com/office/spreadsheetml/2009/9/main" objectType="CheckBox" fmlaLink="$J$135" lockText="1" noThreeD="1"/>
</file>

<file path=xl/ctrlProps/ctrlProp99.xml><?xml version="1.0" encoding="utf-8"?>
<formControlPr xmlns="http://schemas.microsoft.com/office/spreadsheetml/2009/9/main" objectType="CheckBox" fmlaLink="$J$1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2209800</xdr:colOff>
          <xdr:row>47</xdr:row>
          <xdr:rowOff>19050</xdr:rowOff>
        </xdr:from>
        <xdr:to>
          <xdr:col>1</xdr:col>
          <xdr:colOff>2628900</xdr:colOff>
          <xdr:row>47</xdr:row>
          <xdr:rowOff>228600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38100</xdr:rowOff>
        </xdr:from>
        <xdr:to>
          <xdr:col>0</xdr:col>
          <xdr:colOff>542925</xdr:colOff>
          <xdr:row>4</xdr:row>
          <xdr:rowOff>257175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</xdr:row>
          <xdr:rowOff>38100</xdr:rowOff>
        </xdr:from>
        <xdr:to>
          <xdr:col>0</xdr:col>
          <xdr:colOff>542925</xdr:colOff>
          <xdr:row>5</xdr:row>
          <xdr:rowOff>257175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</xdr:row>
          <xdr:rowOff>38100</xdr:rowOff>
        </xdr:from>
        <xdr:to>
          <xdr:col>0</xdr:col>
          <xdr:colOff>542925</xdr:colOff>
          <xdr:row>6</xdr:row>
          <xdr:rowOff>257175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</xdr:row>
          <xdr:rowOff>38100</xdr:rowOff>
        </xdr:from>
        <xdr:to>
          <xdr:col>0</xdr:col>
          <xdr:colOff>542925</xdr:colOff>
          <xdr:row>9</xdr:row>
          <xdr:rowOff>257175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11</xdr:row>
          <xdr:rowOff>38100</xdr:rowOff>
        </xdr:from>
        <xdr:to>
          <xdr:col>0</xdr:col>
          <xdr:colOff>542925</xdr:colOff>
          <xdr:row>11</xdr:row>
          <xdr:rowOff>257175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0</xdr:rowOff>
        </xdr:from>
        <xdr:to>
          <xdr:col>0</xdr:col>
          <xdr:colOff>542925</xdr:colOff>
          <xdr:row>33</xdr:row>
          <xdr:rowOff>19050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52</xdr:row>
          <xdr:rowOff>38100</xdr:rowOff>
        </xdr:from>
        <xdr:to>
          <xdr:col>0</xdr:col>
          <xdr:colOff>542925</xdr:colOff>
          <xdr:row>52</xdr:row>
          <xdr:rowOff>257175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54</xdr:row>
          <xdr:rowOff>38100</xdr:rowOff>
        </xdr:from>
        <xdr:to>
          <xdr:col>0</xdr:col>
          <xdr:colOff>542925</xdr:colOff>
          <xdr:row>54</xdr:row>
          <xdr:rowOff>257175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38100</xdr:rowOff>
        </xdr:from>
        <xdr:to>
          <xdr:col>0</xdr:col>
          <xdr:colOff>542925</xdr:colOff>
          <xdr:row>56</xdr:row>
          <xdr:rowOff>257175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58</xdr:row>
          <xdr:rowOff>38100</xdr:rowOff>
        </xdr:from>
        <xdr:to>
          <xdr:col>0</xdr:col>
          <xdr:colOff>542925</xdr:colOff>
          <xdr:row>58</xdr:row>
          <xdr:rowOff>257175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60</xdr:row>
          <xdr:rowOff>123825</xdr:rowOff>
        </xdr:from>
        <xdr:to>
          <xdr:col>0</xdr:col>
          <xdr:colOff>542925</xdr:colOff>
          <xdr:row>60</xdr:row>
          <xdr:rowOff>342900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38100</xdr:rowOff>
        </xdr:from>
        <xdr:to>
          <xdr:col>1</xdr:col>
          <xdr:colOff>800100</xdr:colOff>
          <xdr:row>7</xdr:row>
          <xdr:rowOff>257175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12</xdr:row>
          <xdr:rowOff>38100</xdr:rowOff>
        </xdr:from>
        <xdr:to>
          <xdr:col>1</xdr:col>
          <xdr:colOff>800100</xdr:colOff>
          <xdr:row>12</xdr:row>
          <xdr:rowOff>257175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15</xdr:row>
          <xdr:rowOff>0</xdr:rowOff>
        </xdr:from>
        <xdr:to>
          <xdr:col>1</xdr:col>
          <xdr:colOff>790575</xdr:colOff>
          <xdr:row>16</xdr:row>
          <xdr:rowOff>28575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15</xdr:row>
          <xdr:rowOff>171450</xdr:rowOff>
        </xdr:from>
        <xdr:to>
          <xdr:col>1</xdr:col>
          <xdr:colOff>781050</xdr:colOff>
          <xdr:row>17</xdr:row>
          <xdr:rowOff>9525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16</xdr:row>
          <xdr:rowOff>171450</xdr:rowOff>
        </xdr:from>
        <xdr:to>
          <xdr:col>1</xdr:col>
          <xdr:colOff>781050</xdr:colOff>
          <xdr:row>18</xdr:row>
          <xdr:rowOff>9525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17</xdr:row>
          <xdr:rowOff>161925</xdr:rowOff>
        </xdr:from>
        <xdr:to>
          <xdr:col>1</xdr:col>
          <xdr:colOff>781050</xdr:colOff>
          <xdr:row>19</xdr:row>
          <xdr:rowOff>0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20</xdr:row>
          <xdr:rowOff>180975</xdr:rowOff>
        </xdr:from>
        <xdr:to>
          <xdr:col>1</xdr:col>
          <xdr:colOff>771525</xdr:colOff>
          <xdr:row>22</xdr:row>
          <xdr:rowOff>19050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21</xdr:row>
          <xdr:rowOff>171450</xdr:rowOff>
        </xdr:from>
        <xdr:to>
          <xdr:col>1</xdr:col>
          <xdr:colOff>771525</xdr:colOff>
          <xdr:row>23</xdr:row>
          <xdr:rowOff>9525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23</xdr:row>
          <xdr:rowOff>19050</xdr:rowOff>
        </xdr:from>
        <xdr:to>
          <xdr:col>1</xdr:col>
          <xdr:colOff>771525</xdr:colOff>
          <xdr:row>23</xdr:row>
          <xdr:rowOff>238125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25</xdr:row>
          <xdr:rowOff>361950</xdr:rowOff>
        </xdr:from>
        <xdr:to>
          <xdr:col>1</xdr:col>
          <xdr:colOff>800100</xdr:colOff>
          <xdr:row>27</xdr:row>
          <xdr:rowOff>9525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26</xdr:row>
          <xdr:rowOff>161925</xdr:rowOff>
        </xdr:from>
        <xdr:to>
          <xdr:col>1</xdr:col>
          <xdr:colOff>800100</xdr:colOff>
          <xdr:row>28</xdr:row>
          <xdr:rowOff>0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27</xdr:row>
          <xdr:rowOff>171450</xdr:rowOff>
        </xdr:from>
        <xdr:to>
          <xdr:col>1</xdr:col>
          <xdr:colOff>800100</xdr:colOff>
          <xdr:row>29</xdr:row>
          <xdr:rowOff>9525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30</xdr:row>
          <xdr:rowOff>0</xdr:rowOff>
        </xdr:from>
        <xdr:to>
          <xdr:col>0</xdr:col>
          <xdr:colOff>542925</xdr:colOff>
          <xdr:row>30</xdr:row>
          <xdr:rowOff>219075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34</xdr:row>
          <xdr:rowOff>390525</xdr:rowOff>
        </xdr:from>
        <xdr:to>
          <xdr:col>1</xdr:col>
          <xdr:colOff>771525</xdr:colOff>
          <xdr:row>36</xdr:row>
          <xdr:rowOff>9525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35</xdr:row>
          <xdr:rowOff>171450</xdr:rowOff>
        </xdr:from>
        <xdr:to>
          <xdr:col>1</xdr:col>
          <xdr:colOff>762000</xdr:colOff>
          <xdr:row>37</xdr:row>
          <xdr:rowOff>9525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36</xdr:row>
          <xdr:rowOff>180975</xdr:rowOff>
        </xdr:from>
        <xdr:to>
          <xdr:col>1</xdr:col>
          <xdr:colOff>762000</xdr:colOff>
          <xdr:row>38</xdr:row>
          <xdr:rowOff>19050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37</xdr:row>
          <xdr:rowOff>180975</xdr:rowOff>
        </xdr:from>
        <xdr:to>
          <xdr:col>1</xdr:col>
          <xdr:colOff>762000</xdr:colOff>
          <xdr:row>39</xdr:row>
          <xdr:rowOff>19050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40</xdr:row>
          <xdr:rowOff>352425</xdr:rowOff>
        </xdr:from>
        <xdr:to>
          <xdr:col>1</xdr:col>
          <xdr:colOff>771525</xdr:colOff>
          <xdr:row>42</xdr:row>
          <xdr:rowOff>9525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41</xdr:row>
          <xdr:rowOff>171450</xdr:rowOff>
        </xdr:from>
        <xdr:to>
          <xdr:col>1</xdr:col>
          <xdr:colOff>771525</xdr:colOff>
          <xdr:row>43</xdr:row>
          <xdr:rowOff>9525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42</xdr:row>
          <xdr:rowOff>171450</xdr:rowOff>
        </xdr:from>
        <xdr:to>
          <xdr:col>1</xdr:col>
          <xdr:colOff>771525</xdr:colOff>
          <xdr:row>44</xdr:row>
          <xdr:rowOff>9525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43</xdr:row>
          <xdr:rowOff>171450</xdr:rowOff>
        </xdr:from>
        <xdr:to>
          <xdr:col>1</xdr:col>
          <xdr:colOff>771525</xdr:colOff>
          <xdr:row>45</xdr:row>
          <xdr:rowOff>9525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46</xdr:row>
          <xdr:rowOff>371475</xdr:rowOff>
        </xdr:from>
        <xdr:to>
          <xdr:col>1</xdr:col>
          <xdr:colOff>781050</xdr:colOff>
          <xdr:row>48</xdr:row>
          <xdr:rowOff>9525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47</xdr:row>
          <xdr:rowOff>171450</xdr:rowOff>
        </xdr:from>
        <xdr:to>
          <xdr:col>1</xdr:col>
          <xdr:colOff>781050</xdr:colOff>
          <xdr:row>49</xdr:row>
          <xdr:rowOff>9525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48</xdr:row>
          <xdr:rowOff>180975</xdr:rowOff>
        </xdr:from>
        <xdr:to>
          <xdr:col>1</xdr:col>
          <xdr:colOff>781050</xdr:colOff>
          <xdr:row>50</xdr:row>
          <xdr:rowOff>19050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49</xdr:row>
          <xdr:rowOff>171450</xdr:rowOff>
        </xdr:from>
        <xdr:to>
          <xdr:col>1</xdr:col>
          <xdr:colOff>781050</xdr:colOff>
          <xdr:row>51</xdr:row>
          <xdr:rowOff>9525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60</xdr:row>
          <xdr:rowOff>438150</xdr:rowOff>
        </xdr:from>
        <xdr:to>
          <xdr:col>1</xdr:col>
          <xdr:colOff>781050</xdr:colOff>
          <xdr:row>62</xdr:row>
          <xdr:rowOff>9525</xdr:rowOff>
        </xdr:to>
        <xdr:sp macro="" textlink="">
          <xdr:nvSpPr>
            <xdr:cNvPr id="29798" name="Check Box 102" hidden="1">
              <a:extLst>
                <a:ext uri="{63B3BB69-23CF-44E3-9099-C40C66FF867C}">
                  <a14:compatExt spid="_x0000_s29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62</xdr:row>
          <xdr:rowOff>180975</xdr:rowOff>
        </xdr:from>
        <xdr:to>
          <xdr:col>2</xdr:col>
          <xdr:colOff>800100</xdr:colOff>
          <xdr:row>64</xdr:row>
          <xdr:rowOff>19050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63</xdr:row>
          <xdr:rowOff>171450</xdr:rowOff>
        </xdr:from>
        <xdr:to>
          <xdr:col>2</xdr:col>
          <xdr:colOff>800100</xdr:colOff>
          <xdr:row>65</xdr:row>
          <xdr:rowOff>9525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64</xdr:row>
          <xdr:rowOff>152400</xdr:rowOff>
        </xdr:from>
        <xdr:to>
          <xdr:col>2</xdr:col>
          <xdr:colOff>790575</xdr:colOff>
          <xdr:row>65</xdr:row>
          <xdr:rowOff>180975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65</xdr:row>
          <xdr:rowOff>161925</xdr:rowOff>
        </xdr:from>
        <xdr:to>
          <xdr:col>2</xdr:col>
          <xdr:colOff>790575</xdr:colOff>
          <xdr:row>67</xdr:row>
          <xdr:rowOff>0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66</xdr:row>
          <xdr:rowOff>171450</xdr:rowOff>
        </xdr:from>
        <xdr:to>
          <xdr:col>2</xdr:col>
          <xdr:colOff>790575</xdr:colOff>
          <xdr:row>68</xdr:row>
          <xdr:rowOff>9525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67</xdr:row>
          <xdr:rowOff>171450</xdr:rowOff>
        </xdr:from>
        <xdr:to>
          <xdr:col>2</xdr:col>
          <xdr:colOff>790575</xdr:colOff>
          <xdr:row>69</xdr:row>
          <xdr:rowOff>9525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68</xdr:row>
          <xdr:rowOff>171450</xdr:rowOff>
        </xdr:from>
        <xdr:to>
          <xdr:col>2</xdr:col>
          <xdr:colOff>790575</xdr:colOff>
          <xdr:row>70</xdr:row>
          <xdr:rowOff>9525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69</xdr:row>
          <xdr:rowOff>171450</xdr:rowOff>
        </xdr:from>
        <xdr:to>
          <xdr:col>2</xdr:col>
          <xdr:colOff>790575</xdr:colOff>
          <xdr:row>71</xdr:row>
          <xdr:rowOff>9525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70</xdr:row>
          <xdr:rowOff>171450</xdr:rowOff>
        </xdr:from>
        <xdr:to>
          <xdr:col>2</xdr:col>
          <xdr:colOff>790575</xdr:colOff>
          <xdr:row>72</xdr:row>
          <xdr:rowOff>9525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74</xdr:row>
          <xdr:rowOff>552450</xdr:rowOff>
        </xdr:from>
        <xdr:to>
          <xdr:col>1</xdr:col>
          <xdr:colOff>790575</xdr:colOff>
          <xdr:row>76</xdr:row>
          <xdr:rowOff>9525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75</xdr:row>
          <xdr:rowOff>171450</xdr:rowOff>
        </xdr:from>
        <xdr:to>
          <xdr:col>1</xdr:col>
          <xdr:colOff>800100</xdr:colOff>
          <xdr:row>77</xdr:row>
          <xdr:rowOff>9525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76</xdr:row>
          <xdr:rowOff>180975</xdr:rowOff>
        </xdr:from>
        <xdr:to>
          <xdr:col>1</xdr:col>
          <xdr:colOff>790575</xdr:colOff>
          <xdr:row>78</xdr:row>
          <xdr:rowOff>19050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77</xdr:row>
          <xdr:rowOff>180975</xdr:rowOff>
        </xdr:from>
        <xdr:to>
          <xdr:col>1</xdr:col>
          <xdr:colOff>790575</xdr:colOff>
          <xdr:row>79</xdr:row>
          <xdr:rowOff>19050</xdr:rowOff>
        </xdr:to>
        <xdr:sp macro="" textlink="">
          <xdr:nvSpPr>
            <xdr:cNvPr id="29816" name="Check Box 120" hidden="1">
              <a:extLst>
                <a:ext uri="{63B3BB69-23CF-44E3-9099-C40C66FF867C}">
                  <a14:compatExt spid="_x0000_s2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80</xdr:row>
          <xdr:rowOff>361950</xdr:rowOff>
        </xdr:from>
        <xdr:to>
          <xdr:col>1</xdr:col>
          <xdr:colOff>781050</xdr:colOff>
          <xdr:row>82</xdr:row>
          <xdr:rowOff>9525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81</xdr:row>
          <xdr:rowOff>171450</xdr:rowOff>
        </xdr:from>
        <xdr:to>
          <xdr:col>1</xdr:col>
          <xdr:colOff>771525</xdr:colOff>
          <xdr:row>83</xdr:row>
          <xdr:rowOff>9525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82</xdr:row>
          <xdr:rowOff>171450</xdr:rowOff>
        </xdr:from>
        <xdr:to>
          <xdr:col>1</xdr:col>
          <xdr:colOff>771525</xdr:colOff>
          <xdr:row>84</xdr:row>
          <xdr:rowOff>9525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83</xdr:row>
          <xdr:rowOff>171450</xdr:rowOff>
        </xdr:from>
        <xdr:to>
          <xdr:col>1</xdr:col>
          <xdr:colOff>781050</xdr:colOff>
          <xdr:row>85</xdr:row>
          <xdr:rowOff>9525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87</xdr:row>
          <xdr:rowOff>171450</xdr:rowOff>
        </xdr:from>
        <xdr:to>
          <xdr:col>1</xdr:col>
          <xdr:colOff>790575</xdr:colOff>
          <xdr:row>89</xdr:row>
          <xdr:rowOff>0</xdr:rowOff>
        </xdr:to>
        <xdr:sp macro="" textlink="">
          <xdr:nvSpPr>
            <xdr:cNvPr id="29822" name="Check Box 126" hidden="1">
              <a:extLst>
                <a:ext uri="{63B3BB69-23CF-44E3-9099-C40C66FF867C}">
                  <a14:compatExt spid="_x0000_s2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88</xdr:row>
          <xdr:rowOff>190500</xdr:rowOff>
        </xdr:from>
        <xdr:to>
          <xdr:col>1</xdr:col>
          <xdr:colOff>790575</xdr:colOff>
          <xdr:row>90</xdr:row>
          <xdr:rowOff>9525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89</xdr:row>
          <xdr:rowOff>190500</xdr:rowOff>
        </xdr:from>
        <xdr:to>
          <xdr:col>1</xdr:col>
          <xdr:colOff>790575</xdr:colOff>
          <xdr:row>91</xdr:row>
          <xdr:rowOff>9525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90</xdr:row>
          <xdr:rowOff>190500</xdr:rowOff>
        </xdr:from>
        <xdr:to>
          <xdr:col>1</xdr:col>
          <xdr:colOff>781050</xdr:colOff>
          <xdr:row>92</xdr:row>
          <xdr:rowOff>9525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91</xdr:row>
          <xdr:rowOff>190500</xdr:rowOff>
        </xdr:from>
        <xdr:to>
          <xdr:col>1</xdr:col>
          <xdr:colOff>790575</xdr:colOff>
          <xdr:row>93</xdr:row>
          <xdr:rowOff>9525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92</xdr:row>
          <xdr:rowOff>180975</xdr:rowOff>
        </xdr:from>
        <xdr:to>
          <xdr:col>1</xdr:col>
          <xdr:colOff>781050</xdr:colOff>
          <xdr:row>94</xdr:row>
          <xdr:rowOff>0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95</xdr:row>
          <xdr:rowOff>171450</xdr:rowOff>
        </xdr:from>
        <xdr:to>
          <xdr:col>1</xdr:col>
          <xdr:colOff>800100</xdr:colOff>
          <xdr:row>97</xdr:row>
          <xdr:rowOff>9525</xdr:rowOff>
        </xdr:to>
        <xdr:sp macro="" textlink="">
          <xdr:nvSpPr>
            <xdr:cNvPr id="29828" name="Check Box 132" hidden="1">
              <a:extLst>
                <a:ext uri="{63B3BB69-23CF-44E3-9099-C40C66FF867C}">
                  <a14:compatExt spid="_x0000_s2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96</xdr:row>
          <xdr:rowOff>171450</xdr:rowOff>
        </xdr:from>
        <xdr:to>
          <xdr:col>1</xdr:col>
          <xdr:colOff>800100</xdr:colOff>
          <xdr:row>98</xdr:row>
          <xdr:rowOff>9525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97</xdr:row>
          <xdr:rowOff>171450</xdr:rowOff>
        </xdr:from>
        <xdr:to>
          <xdr:col>1</xdr:col>
          <xdr:colOff>800100</xdr:colOff>
          <xdr:row>99</xdr:row>
          <xdr:rowOff>9525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100</xdr:row>
          <xdr:rowOff>161925</xdr:rowOff>
        </xdr:from>
        <xdr:to>
          <xdr:col>1</xdr:col>
          <xdr:colOff>809625</xdr:colOff>
          <xdr:row>102</xdr:row>
          <xdr:rowOff>0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101</xdr:row>
          <xdr:rowOff>171450</xdr:rowOff>
        </xdr:from>
        <xdr:to>
          <xdr:col>1</xdr:col>
          <xdr:colOff>809625</xdr:colOff>
          <xdr:row>103</xdr:row>
          <xdr:rowOff>9525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102</xdr:row>
          <xdr:rowOff>171450</xdr:rowOff>
        </xdr:from>
        <xdr:to>
          <xdr:col>1</xdr:col>
          <xdr:colOff>809625</xdr:colOff>
          <xdr:row>104</xdr:row>
          <xdr:rowOff>9525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103</xdr:row>
          <xdr:rowOff>180975</xdr:rowOff>
        </xdr:from>
        <xdr:to>
          <xdr:col>1</xdr:col>
          <xdr:colOff>809625</xdr:colOff>
          <xdr:row>105</xdr:row>
          <xdr:rowOff>19050</xdr:rowOff>
        </xdr:to>
        <xdr:sp macro="" textlink="">
          <xdr:nvSpPr>
            <xdr:cNvPr id="29834" name="Check Box 138" hidden="1">
              <a:extLst>
                <a:ext uri="{63B3BB69-23CF-44E3-9099-C40C66FF867C}">
                  <a14:compatExt spid="_x0000_s29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104</xdr:row>
          <xdr:rowOff>171450</xdr:rowOff>
        </xdr:from>
        <xdr:to>
          <xdr:col>1</xdr:col>
          <xdr:colOff>809625</xdr:colOff>
          <xdr:row>106</xdr:row>
          <xdr:rowOff>9525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105</xdr:row>
          <xdr:rowOff>180975</xdr:rowOff>
        </xdr:from>
        <xdr:to>
          <xdr:col>1</xdr:col>
          <xdr:colOff>809625</xdr:colOff>
          <xdr:row>107</xdr:row>
          <xdr:rowOff>19050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106</xdr:row>
          <xdr:rowOff>171450</xdr:rowOff>
        </xdr:from>
        <xdr:to>
          <xdr:col>1</xdr:col>
          <xdr:colOff>809625</xdr:colOff>
          <xdr:row>108</xdr:row>
          <xdr:rowOff>9525</xdr:rowOff>
        </xdr:to>
        <xdr:sp macro="" textlink="">
          <xdr:nvSpPr>
            <xdr:cNvPr id="29837" name="Check Box 141" hidden="1">
              <a:extLst>
                <a:ext uri="{63B3BB69-23CF-44E3-9099-C40C66FF867C}">
                  <a14:compatExt spid="_x0000_s29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107</xdr:row>
          <xdr:rowOff>171450</xdr:rowOff>
        </xdr:from>
        <xdr:to>
          <xdr:col>1</xdr:col>
          <xdr:colOff>800100</xdr:colOff>
          <xdr:row>109</xdr:row>
          <xdr:rowOff>9525</xdr:rowOff>
        </xdr:to>
        <xdr:sp macro="" textlink="">
          <xdr:nvSpPr>
            <xdr:cNvPr id="29838" name="Check Box 142" hidden="1">
              <a:extLst>
                <a:ext uri="{63B3BB69-23CF-44E3-9099-C40C66FF867C}">
                  <a14:compatExt spid="_x0000_s29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108</xdr:row>
          <xdr:rowOff>180975</xdr:rowOff>
        </xdr:from>
        <xdr:to>
          <xdr:col>1</xdr:col>
          <xdr:colOff>800100</xdr:colOff>
          <xdr:row>110</xdr:row>
          <xdr:rowOff>19050</xdr:rowOff>
        </xdr:to>
        <xdr:sp macro="" textlink="">
          <xdr:nvSpPr>
            <xdr:cNvPr id="29839" name="Check Box 143" hidden="1">
              <a:extLst>
                <a:ext uri="{63B3BB69-23CF-44E3-9099-C40C66FF867C}">
                  <a14:compatExt spid="_x0000_s29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109</xdr:row>
          <xdr:rowOff>171450</xdr:rowOff>
        </xdr:from>
        <xdr:to>
          <xdr:col>1</xdr:col>
          <xdr:colOff>800100</xdr:colOff>
          <xdr:row>111</xdr:row>
          <xdr:rowOff>9525</xdr:rowOff>
        </xdr:to>
        <xdr:sp macro="" textlink="">
          <xdr:nvSpPr>
            <xdr:cNvPr id="29840" name="Check Box 144" hidden="1">
              <a:extLst>
                <a:ext uri="{63B3BB69-23CF-44E3-9099-C40C66FF867C}">
                  <a14:compatExt spid="_x0000_s29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110</xdr:row>
          <xdr:rowOff>180975</xdr:rowOff>
        </xdr:from>
        <xdr:to>
          <xdr:col>1</xdr:col>
          <xdr:colOff>809625</xdr:colOff>
          <xdr:row>112</xdr:row>
          <xdr:rowOff>19050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111</xdr:row>
          <xdr:rowOff>171450</xdr:rowOff>
        </xdr:from>
        <xdr:to>
          <xdr:col>1</xdr:col>
          <xdr:colOff>809625</xdr:colOff>
          <xdr:row>113</xdr:row>
          <xdr:rowOff>9525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112</xdr:row>
          <xdr:rowOff>171450</xdr:rowOff>
        </xdr:from>
        <xdr:to>
          <xdr:col>1</xdr:col>
          <xdr:colOff>809625</xdr:colOff>
          <xdr:row>114</xdr:row>
          <xdr:rowOff>9525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113</xdr:row>
          <xdr:rowOff>171450</xdr:rowOff>
        </xdr:from>
        <xdr:to>
          <xdr:col>1</xdr:col>
          <xdr:colOff>809625</xdr:colOff>
          <xdr:row>115</xdr:row>
          <xdr:rowOff>9525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114</xdr:row>
          <xdr:rowOff>171450</xdr:rowOff>
        </xdr:from>
        <xdr:to>
          <xdr:col>1</xdr:col>
          <xdr:colOff>809625</xdr:colOff>
          <xdr:row>116</xdr:row>
          <xdr:rowOff>9525</xdr:rowOff>
        </xdr:to>
        <xdr:sp macro="" textlink="">
          <xdr:nvSpPr>
            <xdr:cNvPr id="29845" name="Check Box 149" hidden="1">
              <a:extLst>
                <a:ext uri="{63B3BB69-23CF-44E3-9099-C40C66FF867C}">
                  <a14:compatExt spid="_x0000_s29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115</xdr:row>
          <xdr:rowOff>171450</xdr:rowOff>
        </xdr:from>
        <xdr:to>
          <xdr:col>1</xdr:col>
          <xdr:colOff>809625</xdr:colOff>
          <xdr:row>117</xdr:row>
          <xdr:rowOff>9525</xdr:rowOff>
        </xdr:to>
        <xdr:sp macro="" textlink="">
          <xdr:nvSpPr>
            <xdr:cNvPr id="29846" name="Check Box 150" hidden="1">
              <a:extLst>
                <a:ext uri="{63B3BB69-23CF-44E3-9099-C40C66FF867C}">
                  <a14:compatExt spid="_x0000_s29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116</xdr:row>
          <xdr:rowOff>171450</xdr:rowOff>
        </xdr:from>
        <xdr:to>
          <xdr:col>1</xdr:col>
          <xdr:colOff>809625</xdr:colOff>
          <xdr:row>118</xdr:row>
          <xdr:rowOff>9525</xdr:rowOff>
        </xdr:to>
        <xdr:sp macro="" textlink="">
          <xdr:nvSpPr>
            <xdr:cNvPr id="29847" name="Check Box 151" hidden="1">
              <a:extLst>
                <a:ext uri="{63B3BB69-23CF-44E3-9099-C40C66FF867C}">
                  <a14:compatExt spid="_x0000_s29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117</xdr:row>
          <xdr:rowOff>171450</xdr:rowOff>
        </xdr:from>
        <xdr:to>
          <xdr:col>1</xdr:col>
          <xdr:colOff>809625</xdr:colOff>
          <xdr:row>119</xdr:row>
          <xdr:rowOff>9525</xdr:rowOff>
        </xdr:to>
        <xdr:sp macro="" textlink="">
          <xdr:nvSpPr>
            <xdr:cNvPr id="29848" name="Check Box 152" hidden="1">
              <a:extLst>
                <a:ext uri="{63B3BB69-23CF-44E3-9099-C40C66FF867C}">
                  <a14:compatExt spid="_x0000_s29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118</xdr:row>
          <xdr:rowOff>171450</xdr:rowOff>
        </xdr:from>
        <xdr:to>
          <xdr:col>1</xdr:col>
          <xdr:colOff>800100</xdr:colOff>
          <xdr:row>120</xdr:row>
          <xdr:rowOff>9525</xdr:rowOff>
        </xdr:to>
        <xdr:sp macro="" textlink="">
          <xdr:nvSpPr>
            <xdr:cNvPr id="29849" name="Check Box 153" hidden="1">
              <a:extLst>
                <a:ext uri="{63B3BB69-23CF-44E3-9099-C40C66FF867C}">
                  <a14:compatExt spid="_x0000_s29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119</xdr:row>
          <xdr:rowOff>180975</xdr:rowOff>
        </xdr:from>
        <xdr:to>
          <xdr:col>1</xdr:col>
          <xdr:colOff>809625</xdr:colOff>
          <xdr:row>121</xdr:row>
          <xdr:rowOff>19050</xdr:rowOff>
        </xdr:to>
        <xdr:sp macro="" textlink="">
          <xdr:nvSpPr>
            <xdr:cNvPr id="29850" name="Check Box 154" hidden="1">
              <a:extLst>
                <a:ext uri="{63B3BB69-23CF-44E3-9099-C40C66FF867C}">
                  <a14:compatExt spid="_x0000_s29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120</xdr:row>
          <xdr:rowOff>180975</xdr:rowOff>
        </xdr:from>
        <xdr:to>
          <xdr:col>1</xdr:col>
          <xdr:colOff>809625</xdr:colOff>
          <xdr:row>122</xdr:row>
          <xdr:rowOff>19050</xdr:rowOff>
        </xdr:to>
        <xdr:sp macro="" textlink="">
          <xdr:nvSpPr>
            <xdr:cNvPr id="29851" name="Check Box 155" hidden="1">
              <a:extLst>
                <a:ext uri="{63B3BB69-23CF-44E3-9099-C40C66FF867C}">
                  <a14:compatExt spid="_x0000_s29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121</xdr:row>
          <xdr:rowOff>171450</xdr:rowOff>
        </xdr:from>
        <xdr:to>
          <xdr:col>1</xdr:col>
          <xdr:colOff>809625</xdr:colOff>
          <xdr:row>123</xdr:row>
          <xdr:rowOff>9525</xdr:rowOff>
        </xdr:to>
        <xdr:sp macro="" textlink="">
          <xdr:nvSpPr>
            <xdr:cNvPr id="29852" name="Check Box 156" hidden="1">
              <a:extLst>
                <a:ext uri="{63B3BB69-23CF-44E3-9099-C40C66FF867C}">
                  <a14:compatExt spid="_x0000_s29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122</xdr:row>
          <xdr:rowOff>180975</xdr:rowOff>
        </xdr:from>
        <xdr:to>
          <xdr:col>1</xdr:col>
          <xdr:colOff>809625</xdr:colOff>
          <xdr:row>124</xdr:row>
          <xdr:rowOff>19050</xdr:rowOff>
        </xdr:to>
        <xdr:sp macro="" textlink="">
          <xdr:nvSpPr>
            <xdr:cNvPr id="29853" name="Check Box 157" hidden="1">
              <a:extLst>
                <a:ext uri="{63B3BB69-23CF-44E3-9099-C40C66FF867C}">
                  <a14:compatExt spid="_x0000_s29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123</xdr:row>
          <xdr:rowOff>180975</xdr:rowOff>
        </xdr:from>
        <xdr:to>
          <xdr:col>1</xdr:col>
          <xdr:colOff>800100</xdr:colOff>
          <xdr:row>125</xdr:row>
          <xdr:rowOff>19050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124</xdr:row>
          <xdr:rowOff>180975</xdr:rowOff>
        </xdr:from>
        <xdr:to>
          <xdr:col>1</xdr:col>
          <xdr:colOff>809625</xdr:colOff>
          <xdr:row>126</xdr:row>
          <xdr:rowOff>19050</xdr:rowOff>
        </xdr:to>
        <xdr:sp macro="" textlink="">
          <xdr:nvSpPr>
            <xdr:cNvPr id="29855" name="Check Box 159" hidden="1">
              <a:extLst>
                <a:ext uri="{63B3BB69-23CF-44E3-9099-C40C66FF867C}">
                  <a14:compatExt spid="_x0000_s29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125</xdr:row>
          <xdr:rowOff>171450</xdr:rowOff>
        </xdr:from>
        <xdr:to>
          <xdr:col>1</xdr:col>
          <xdr:colOff>819150</xdr:colOff>
          <xdr:row>127</xdr:row>
          <xdr:rowOff>9525</xdr:rowOff>
        </xdr:to>
        <xdr:sp macro="" textlink="">
          <xdr:nvSpPr>
            <xdr:cNvPr id="29856" name="Check Box 160" hidden="1">
              <a:extLst>
                <a:ext uri="{63B3BB69-23CF-44E3-9099-C40C66FF867C}">
                  <a14:compatExt spid="_x0000_s29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126</xdr:row>
          <xdr:rowOff>171450</xdr:rowOff>
        </xdr:from>
        <xdr:to>
          <xdr:col>1</xdr:col>
          <xdr:colOff>819150</xdr:colOff>
          <xdr:row>128</xdr:row>
          <xdr:rowOff>9525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127</xdr:row>
          <xdr:rowOff>180975</xdr:rowOff>
        </xdr:from>
        <xdr:to>
          <xdr:col>1</xdr:col>
          <xdr:colOff>819150</xdr:colOff>
          <xdr:row>129</xdr:row>
          <xdr:rowOff>19050</xdr:rowOff>
        </xdr:to>
        <xdr:sp macro="" textlink="">
          <xdr:nvSpPr>
            <xdr:cNvPr id="29858" name="Check Box 162" hidden="1">
              <a:extLst>
                <a:ext uri="{63B3BB69-23CF-44E3-9099-C40C66FF867C}">
                  <a14:compatExt spid="_x0000_s29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128</xdr:row>
          <xdr:rowOff>171450</xdr:rowOff>
        </xdr:from>
        <xdr:to>
          <xdr:col>1</xdr:col>
          <xdr:colOff>819150</xdr:colOff>
          <xdr:row>130</xdr:row>
          <xdr:rowOff>9525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129</xdr:row>
          <xdr:rowOff>171450</xdr:rowOff>
        </xdr:from>
        <xdr:to>
          <xdr:col>1</xdr:col>
          <xdr:colOff>819150</xdr:colOff>
          <xdr:row>131</xdr:row>
          <xdr:rowOff>9525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130</xdr:row>
          <xdr:rowOff>171450</xdr:rowOff>
        </xdr:from>
        <xdr:to>
          <xdr:col>1</xdr:col>
          <xdr:colOff>819150</xdr:colOff>
          <xdr:row>132</xdr:row>
          <xdr:rowOff>9525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131</xdr:row>
          <xdr:rowOff>171450</xdr:rowOff>
        </xdr:from>
        <xdr:to>
          <xdr:col>1</xdr:col>
          <xdr:colOff>819150</xdr:colOff>
          <xdr:row>133</xdr:row>
          <xdr:rowOff>9525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132</xdr:row>
          <xdr:rowOff>171450</xdr:rowOff>
        </xdr:from>
        <xdr:to>
          <xdr:col>1</xdr:col>
          <xdr:colOff>809625</xdr:colOff>
          <xdr:row>134</xdr:row>
          <xdr:rowOff>9525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133</xdr:row>
          <xdr:rowOff>180975</xdr:rowOff>
        </xdr:from>
        <xdr:to>
          <xdr:col>1</xdr:col>
          <xdr:colOff>809625</xdr:colOff>
          <xdr:row>135</xdr:row>
          <xdr:rowOff>19050</xdr:rowOff>
        </xdr:to>
        <xdr:sp macro="" textlink="">
          <xdr:nvSpPr>
            <xdr:cNvPr id="29864" name="Check Box 168" hidden="1">
              <a:extLst>
                <a:ext uri="{63B3BB69-23CF-44E3-9099-C40C66FF867C}">
                  <a14:compatExt spid="_x0000_s29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134</xdr:row>
          <xdr:rowOff>180975</xdr:rowOff>
        </xdr:from>
        <xdr:to>
          <xdr:col>1</xdr:col>
          <xdr:colOff>819150</xdr:colOff>
          <xdr:row>136</xdr:row>
          <xdr:rowOff>19050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135</xdr:row>
          <xdr:rowOff>171450</xdr:rowOff>
        </xdr:from>
        <xdr:to>
          <xdr:col>1</xdr:col>
          <xdr:colOff>809625</xdr:colOff>
          <xdr:row>137</xdr:row>
          <xdr:rowOff>9525</xdr:rowOff>
        </xdr:to>
        <xdr:sp macro="" textlink="">
          <xdr:nvSpPr>
            <xdr:cNvPr id="29866" name="Check Box 170" hidden="1">
              <a:extLst>
                <a:ext uri="{63B3BB69-23CF-44E3-9099-C40C66FF867C}">
                  <a14:compatExt spid="_x0000_s29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136</xdr:row>
          <xdr:rowOff>171450</xdr:rowOff>
        </xdr:from>
        <xdr:to>
          <xdr:col>1</xdr:col>
          <xdr:colOff>809625</xdr:colOff>
          <xdr:row>138</xdr:row>
          <xdr:rowOff>9525</xdr:rowOff>
        </xdr:to>
        <xdr:sp macro="" textlink="">
          <xdr:nvSpPr>
            <xdr:cNvPr id="29867" name="Check Box 171" hidden="1">
              <a:extLst>
                <a:ext uri="{63B3BB69-23CF-44E3-9099-C40C66FF867C}">
                  <a14:compatExt spid="_x0000_s29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137</xdr:row>
          <xdr:rowOff>161925</xdr:rowOff>
        </xdr:from>
        <xdr:to>
          <xdr:col>1</xdr:col>
          <xdr:colOff>809625</xdr:colOff>
          <xdr:row>139</xdr:row>
          <xdr:rowOff>0</xdr:rowOff>
        </xdr:to>
        <xdr:sp macro="" textlink="">
          <xdr:nvSpPr>
            <xdr:cNvPr id="29868" name="Check Box 172" hidden="1">
              <a:extLst>
                <a:ext uri="{63B3BB69-23CF-44E3-9099-C40C66FF867C}">
                  <a14:compatExt spid="_x0000_s29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138</xdr:row>
          <xdr:rowOff>171450</xdr:rowOff>
        </xdr:from>
        <xdr:to>
          <xdr:col>1</xdr:col>
          <xdr:colOff>809625</xdr:colOff>
          <xdr:row>140</xdr:row>
          <xdr:rowOff>9525</xdr:rowOff>
        </xdr:to>
        <xdr:sp macro="" textlink="">
          <xdr:nvSpPr>
            <xdr:cNvPr id="29869" name="Check Box 173" hidden="1">
              <a:extLst>
                <a:ext uri="{63B3BB69-23CF-44E3-9099-C40C66FF867C}">
                  <a14:compatExt spid="_x0000_s29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139</xdr:row>
          <xdr:rowOff>171450</xdr:rowOff>
        </xdr:from>
        <xdr:to>
          <xdr:col>1</xdr:col>
          <xdr:colOff>809625</xdr:colOff>
          <xdr:row>141</xdr:row>
          <xdr:rowOff>9525</xdr:rowOff>
        </xdr:to>
        <xdr:sp macro="" textlink="">
          <xdr:nvSpPr>
            <xdr:cNvPr id="29870" name="Check Box 174" hidden="1">
              <a:extLst>
                <a:ext uri="{63B3BB69-23CF-44E3-9099-C40C66FF867C}">
                  <a14:compatExt spid="_x0000_s29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140</xdr:row>
          <xdr:rowOff>171450</xdr:rowOff>
        </xdr:from>
        <xdr:to>
          <xdr:col>1</xdr:col>
          <xdr:colOff>809625</xdr:colOff>
          <xdr:row>142</xdr:row>
          <xdr:rowOff>9525</xdr:rowOff>
        </xdr:to>
        <xdr:sp macro="" textlink="">
          <xdr:nvSpPr>
            <xdr:cNvPr id="29871" name="Check Box 175" hidden="1">
              <a:extLst>
                <a:ext uri="{63B3BB69-23CF-44E3-9099-C40C66FF867C}">
                  <a14:compatExt spid="_x0000_s29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141</xdr:row>
          <xdr:rowOff>180975</xdr:rowOff>
        </xdr:from>
        <xdr:to>
          <xdr:col>1</xdr:col>
          <xdr:colOff>819150</xdr:colOff>
          <xdr:row>143</xdr:row>
          <xdr:rowOff>19050</xdr:rowOff>
        </xdr:to>
        <xdr:sp macro="" textlink="">
          <xdr:nvSpPr>
            <xdr:cNvPr id="29872" name="Check Box 176" hidden="1">
              <a:extLst>
                <a:ext uri="{63B3BB69-23CF-44E3-9099-C40C66FF867C}">
                  <a14:compatExt spid="_x0000_s29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142</xdr:row>
          <xdr:rowOff>171450</xdr:rowOff>
        </xdr:from>
        <xdr:to>
          <xdr:col>1</xdr:col>
          <xdr:colOff>819150</xdr:colOff>
          <xdr:row>144</xdr:row>
          <xdr:rowOff>9525</xdr:rowOff>
        </xdr:to>
        <xdr:sp macro="" textlink="">
          <xdr:nvSpPr>
            <xdr:cNvPr id="29873" name="Check Box 177" hidden="1">
              <a:extLst>
                <a:ext uri="{63B3BB69-23CF-44E3-9099-C40C66FF867C}">
                  <a14:compatExt spid="_x0000_s2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143</xdr:row>
          <xdr:rowOff>171450</xdr:rowOff>
        </xdr:from>
        <xdr:to>
          <xdr:col>1</xdr:col>
          <xdr:colOff>819150</xdr:colOff>
          <xdr:row>145</xdr:row>
          <xdr:rowOff>9525</xdr:rowOff>
        </xdr:to>
        <xdr:sp macro="" textlink="">
          <xdr:nvSpPr>
            <xdr:cNvPr id="29874" name="Check Box 178" hidden="1">
              <a:extLst>
                <a:ext uri="{63B3BB69-23CF-44E3-9099-C40C66FF867C}">
                  <a14:compatExt spid="_x0000_s2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</xdr:row>
          <xdr:rowOff>66675</xdr:rowOff>
        </xdr:from>
        <xdr:to>
          <xdr:col>0</xdr:col>
          <xdr:colOff>542925</xdr:colOff>
          <xdr:row>3</xdr:row>
          <xdr:rowOff>276225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4</xdr:row>
          <xdr:rowOff>38100</xdr:rowOff>
        </xdr:from>
        <xdr:to>
          <xdr:col>2</xdr:col>
          <xdr:colOff>19050</xdr:colOff>
          <xdr:row>4</xdr:row>
          <xdr:rowOff>247650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15</xdr:row>
          <xdr:rowOff>0</xdr:rowOff>
        </xdr:from>
        <xdr:to>
          <xdr:col>1</xdr:col>
          <xdr:colOff>838200</xdr:colOff>
          <xdr:row>16</xdr:row>
          <xdr:rowOff>19050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14</xdr:row>
          <xdr:rowOff>0</xdr:rowOff>
        </xdr:from>
        <xdr:to>
          <xdr:col>1</xdr:col>
          <xdr:colOff>838200</xdr:colOff>
          <xdr:row>15</xdr:row>
          <xdr:rowOff>19050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16</xdr:row>
          <xdr:rowOff>0</xdr:rowOff>
        </xdr:from>
        <xdr:to>
          <xdr:col>1</xdr:col>
          <xdr:colOff>838200</xdr:colOff>
          <xdr:row>16</xdr:row>
          <xdr:rowOff>209550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17</xdr:row>
          <xdr:rowOff>0</xdr:rowOff>
        </xdr:from>
        <xdr:to>
          <xdr:col>1</xdr:col>
          <xdr:colOff>838200</xdr:colOff>
          <xdr:row>17</xdr:row>
          <xdr:rowOff>209550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18</xdr:row>
          <xdr:rowOff>466725</xdr:rowOff>
        </xdr:from>
        <xdr:to>
          <xdr:col>2</xdr:col>
          <xdr:colOff>0</xdr:colOff>
          <xdr:row>19</xdr:row>
          <xdr:rowOff>180975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19</xdr:row>
          <xdr:rowOff>180975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21</xdr:row>
          <xdr:rowOff>0</xdr:rowOff>
        </xdr:from>
        <xdr:to>
          <xdr:col>2</xdr:col>
          <xdr:colOff>0</xdr:colOff>
          <xdr:row>22</xdr:row>
          <xdr:rowOff>19050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22</xdr:row>
          <xdr:rowOff>0</xdr:rowOff>
        </xdr:from>
        <xdr:to>
          <xdr:col>2</xdr:col>
          <xdr:colOff>0</xdr:colOff>
          <xdr:row>22</xdr:row>
          <xdr:rowOff>209550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23</xdr:row>
          <xdr:rowOff>0</xdr:rowOff>
        </xdr:from>
        <xdr:to>
          <xdr:col>2</xdr:col>
          <xdr:colOff>0</xdr:colOff>
          <xdr:row>23</xdr:row>
          <xdr:rowOff>209550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24</xdr:row>
          <xdr:rowOff>38100</xdr:rowOff>
        </xdr:from>
        <xdr:to>
          <xdr:col>0</xdr:col>
          <xdr:colOff>542925</xdr:colOff>
          <xdr:row>24</xdr:row>
          <xdr:rowOff>247650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26</xdr:row>
          <xdr:rowOff>0</xdr:rowOff>
        </xdr:from>
        <xdr:to>
          <xdr:col>2</xdr:col>
          <xdr:colOff>9525</xdr:colOff>
          <xdr:row>27</xdr:row>
          <xdr:rowOff>19050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13</xdr:row>
          <xdr:rowOff>0</xdr:rowOff>
        </xdr:from>
        <xdr:to>
          <xdr:col>1</xdr:col>
          <xdr:colOff>838200</xdr:colOff>
          <xdr:row>14</xdr:row>
          <xdr:rowOff>19050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11</xdr:row>
          <xdr:rowOff>142875</xdr:rowOff>
        </xdr:from>
        <xdr:to>
          <xdr:col>0</xdr:col>
          <xdr:colOff>523875</xdr:colOff>
          <xdr:row>11</xdr:row>
          <xdr:rowOff>352425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10</xdr:row>
          <xdr:rowOff>142875</xdr:rowOff>
        </xdr:from>
        <xdr:to>
          <xdr:col>0</xdr:col>
          <xdr:colOff>533400</xdr:colOff>
          <xdr:row>10</xdr:row>
          <xdr:rowOff>352425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9</xdr:row>
          <xdr:rowOff>0</xdr:rowOff>
        </xdr:from>
        <xdr:to>
          <xdr:col>2</xdr:col>
          <xdr:colOff>9525</xdr:colOff>
          <xdr:row>10</xdr:row>
          <xdr:rowOff>19050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7</xdr:row>
          <xdr:rowOff>485775</xdr:rowOff>
        </xdr:from>
        <xdr:to>
          <xdr:col>2</xdr:col>
          <xdr:colOff>9525</xdr:colOff>
          <xdr:row>9</xdr:row>
          <xdr:rowOff>9525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47625</xdr:rowOff>
        </xdr:from>
        <xdr:to>
          <xdr:col>0</xdr:col>
          <xdr:colOff>533400</xdr:colOff>
          <xdr:row>7</xdr:row>
          <xdr:rowOff>257175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6</xdr:row>
          <xdr:rowOff>57150</xdr:rowOff>
        </xdr:from>
        <xdr:to>
          <xdr:col>0</xdr:col>
          <xdr:colOff>542925</xdr:colOff>
          <xdr:row>6</xdr:row>
          <xdr:rowOff>266700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</xdr:row>
          <xdr:rowOff>57150</xdr:rowOff>
        </xdr:from>
        <xdr:to>
          <xdr:col>0</xdr:col>
          <xdr:colOff>542925</xdr:colOff>
          <xdr:row>5</xdr:row>
          <xdr:rowOff>266700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27</xdr:row>
          <xdr:rowOff>0</xdr:rowOff>
        </xdr:from>
        <xdr:to>
          <xdr:col>3</xdr:col>
          <xdr:colOff>0</xdr:colOff>
          <xdr:row>27</xdr:row>
          <xdr:rowOff>209550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32</xdr:row>
          <xdr:rowOff>123825</xdr:rowOff>
        </xdr:from>
        <xdr:to>
          <xdr:col>2</xdr:col>
          <xdr:colOff>838200</xdr:colOff>
          <xdr:row>32</xdr:row>
          <xdr:rowOff>333375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27</xdr:row>
          <xdr:rowOff>390525</xdr:rowOff>
        </xdr:from>
        <xdr:to>
          <xdr:col>3</xdr:col>
          <xdr:colOff>838200</xdr:colOff>
          <xdr:row>29</xdr:row>
          <xdr:rowOff>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28</xdr:row>
          <xdr:rowOff>190500</xdr:rowOff>
        </xdr:from>
        <xdr:to>
          <xdr:col>3</xdr:col>
          <xdr:colOff>838200</xdr:colOff>
          <xdr:row>29</xdr:row>
          <xdr:rowOff>200025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30</xdr:row>
          <xdr:rowOff>57150</xdr:rowOff>
        </xdr:from>
        <xdr:to>
          <xdr:col>3</xdr:col>
          <xdr:colOff>828675</xdr:colOff>
          <xdr:row>30</xdr:row>
          <xdr:rowOff>266700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30</xdr:row>
          <xdr:rowOff>400050</xdr:rowOff>
        </xdr:from>
        <xdr:to>
          <xdr:col>3</xdr:col>
          <xdr:colOff>828675</xdr:colOff>
          <xdr:row>32</xdr:row>
          <xdr:rowOff>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34</xdr:row>
          <xdr:rowOff>0</xdr:rowOff>
        </xdr:from>
        <xdr:to>
          <xdr:col>4</xdr:col>
          <xdr:colOff>9525</xdr:colOff>
          <xdr:row>34</xdr:row>
          <xdr:rowOff>200025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37</xdr:row>
          <xdr:rowOff>0</xdr:rowOff>
        </xdr:from>
        <xdr:to>
          <xdr:col>1</xdr:col>
          <xdr:colOff>838200</xdr:colOff>
          <xdr:row>38</xdr:row>
          <xdr:rowOff>9525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36</xdr:row>
          <xdr:rowOff>0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35</xdr:row>
          <xdr:rowOff>0</xdr:rowOff>
        </xdr:from>
        <xdr:to>
          <xdr:col>4</xdr:col>
          <xdr:colOff>9525</xdr:colOff>
          <xdr:row>35</xdr:row>
          <xdr:rowOff>200025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33</xdr:row>
          <xdr:rowOff>0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38</xdr:row>
          <xdr:rowOff>57150</xdr:rowOff>
        </xdr:from>
        <xdr:to>
          <xdr:col>0</xdr:col>
          <xdr:colOff>533400</xdr:colOff>
          <xdr:row>38</xdr:row>
          <xdr:rowOff>266700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39</xdr:row>
          <xdr:rowOff>152400</xdr:rowOff>
        </xdr:from>
        <xdr:to>
          <xdr:col>0</xdr:col>
          <xdr:colOff>533400</xdr:colOff>
          <xdr:row>39</xdr:row>
          <xdr:rowOff>361950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40</xdr:row>
          <xdr:rowOff>57150</xdr:rowOff>
        </xdr:from>
        <xdr:to>
          <xdr:col>2</xdr:col>
          <xdr:colOff>9525</xdr:colOff>
          <xdr:row>40</xdr:row>
          <xdr:rowOff>266700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41</xdr:row>
          <xdr:rowOff>47625</xdr:rowOff>
        </xdr:from>
        <xdr:to>
          <xdr:col>2</xdr:col>
          <xdr:colOff>9525</xdr:colOff>
          <xdr:row>41</xdr:row>
          <xdr:rowOff>257175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42</xdr:row>
          <xdr:rowOff>57150</xdr:rowOff>
        </xdr:from>
        <xdr:to>
          <xdr:col>2</xdr:col>
          <xdr:colOff>9525</xdr:colOff>
          <xdr:row>42</xdr:row>
          <xdr:rowOff>266700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43</xdr:row>
          <xdr:rowOff>104775</xdr:rowOff>
        </xdr:from>
        <xdr:to>
          <xdr:col>2</xdr:col>
          <xdr:colOff>9525</xdr:colOff>
          <xdr:row>43</xdr:row>
          <xdr:rowOff>314325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44</xdr:row>
          <xdr:rowOff>0</xdr:rowOff>
        </xdr:from>
        <xdr:to>
          <xdr:col>3</xdr:col>
          <xdr:colOff>9525</xdr:colOff>
          <xdr:row>45</xdr:row>
          <xdr:rowOff>9525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44</xdr:row>
          <xdr:rowOff>190500</xdr:rowOff>
        </xdr:from>
        <xdr:to>
          <xdr:col>3</xdr:col>
          <xdr:colOff>9525</xdr:colOff>
          <xdr:row>46</xdr:row>
          <xdr:rowOff>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45</xdr:row>
          <xdr:rowOff>190500</xdr:rowOff>
        </xdr:from>
        <xdr:to>
          <xdr:col>3</xdr:col>
          <xdr:colOff>9525</xdr:colOff>
          <xdr:row>47</xdr:row>
          <xdr:rowOff>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49</xdr:row>
          <xdr:rowOff>114300</xdr:rowOff>
        </xdr:from>
        <xdr:to>
          <xdr:col>0</xdr:col>
          <xdr:colOff>533400</xdr:colOff>
          <xdr:row>49</xdr:row>
          <xdr:rowOff>323850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51</xdr:row>
          <xdr:rowOff>9525</xdr:rowOff>
        </xdr:from>
        <xdr:to>
          <xdr:col>2</xdr:col>
          <xdr:colOff>9525</xdr:colOff>
          <xdr:row>52</xdr:row>
          <xdr:rowOff>28575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52</xdr:row>
          <xdr:rowOff>0</xdr:rowOff>
        </xdr:from>
        <xdr:to>
          <xdr:col>3</xdr:col>
          <xdr:colOff>9525</xdr:colOff>
          <xdr:row>53</xdr:row>
          <xdr:rowOff>19050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53</xdr:row>
          <xdr:rowOff>0</xdr:rowOff>
        </xdr:from>
        <xdr:to>
          <xdr:col>3</xdr:col>
          <xdr:colOff>9525</xdr:colOff>
          <xdr:row>54</xdr:row>
          <xdr:rowOff>19050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54</xdr:row>
          <xdr:rowOff>0</xdr:rowOff>
        </xdr:from>
        <xdr:to>
          <xdr:col>2</xdr:col>
          <xdr:colOff>9525</xdr:colOff>
          <xdr:row>55</xdr:row>
          <xdr:rowOff>19050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55</xdr:row>
          <xdr:rowOff>0</xdr:rowOff>
        </xdr:from>
        <xdr:to>
          <xdr:col>3</xdr:col>
          <xdr:colOff>9525</xdr:colOff>
          <xdr:row>56</xdr:row>
          <xdr:rowOff>19050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56</xdr:row>
          <xdr:rowOff>0</xdr:rowOff>
        </xdr:from>
        <xdr:to>
          <xdr:col>3</xdr:col>
          <xdr:colOff>9525</xdr:colOff>
          <xdr:row>57</xdr:row>
          <xdr:rowOff>19050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57</xdr:row>
          <xdr:rowOff>9525</xdr:rowOff>
        </xdr:from>
        <xdr:to>
          <xdr:col>2</xdr:col>
          <xdr:colOff>9525</xdr:colOff>
          <xdr:row>58</xdr:row>
          <xdr:rowOff>28575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59</xdr:row>
          <xdr:rowOff>180975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61</xdr:row>
          <xdr:rowOff>0</xdr:rowOff>
        </xdr:from>
        <xdr:to>
          <xdr:col>2</xdr:col>
          <xdr:colOff>9525</xdr:colOff>
          <xdr:row>62</xdr:row>
          <xdr:rowOff>19050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62</xdr:row>
          <xdr:rowOff>0</xdr:rowOff>
        </xdr:from>
        <xdr:to>
          <xdr:col>2</xdr:col>
          <xdr:colOff>9525</xdr:colOff>
          <xdr:row>63</xdr:row>
          <xdr:rowOff>19050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65</xdr:row>
          <xdr:rowOff>123825</xdr:rowOff>
        </xdr:from>
        <xdr:to>
          <xdr:col>2</xdr:col>
          <xdr:colOff>9525</xdr:colOff>
          <xdr:row>65</xdr:row>
          <xdr:rowOff>333375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65</xdr:row>
          <xdr:rowOff>447675</xdr:rowOff>
        </xdr:from>
        <xdr:to>
          <xdr:col>2</xdr:col>
          <xdr:colOff>9525</xdr:colOff>
          <xdr:row>67</xdr:row>
          <xdr:rowOff>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66</xdr:row>
          <xdr:rowOff>190500</xdr:rowOff>
        </xdr:from>
        <xdr:to>
          <xdr:col>2</xdr:col>
          <xdr:colOff>9525</xdr:colOff>
          <xdr:row>68</xdr:row>
          <xdr:rowOff>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68</xdr:row>
          <xdr:rowOff>0</xdr:rowOff>
        </xdr:from>
        <xdr:to>
          <xdr:col>2</xdr:col>
          <xdr:colOff>9525</xdr:colOff>
          <xdr:row>69</xdr:row>
          <xdr:rowOff>9525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70</xdr:row>
          <xdr:rowOff>9525</xdr:rowOff>
        </xdr:from>
        <xdr:to>
          <xdr:col>0</xdr:col>
          <xdr:colOff>523875</xdr:colOff>
          <xdr:row>70</xdr:row>
          <xdr:rowOff>219075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72</xdr:row>
          <xdr:rowOff>0</xdr:rowOff>
        </xdr:from>
        <xdr:to>
          <xdr:col>1</xdr:col>
          <xdr:colOff>838200</xdr:colOff>
          <xdr:row>73</xdr:row>
          <xdr:rowOff>19050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73</xdr:row>
          <xdr:rowOff>9525</xdr:rowOff>
        </xdr:from>
        <xdr:to>
          <xdr:col>1</xdr:col>
          <xdr:colOff>838200</xdr:colOff>
          <xdr:row>74</xdr:row>
          <xdr:rowOff>28575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75</xdr:row>
          <xdr:rowOff>47625</xdr:rowOff>
        </xdr:from>
        <xdr:to>
          <xdr:col>1</xdr:col>
          <xdr:colOff>838200</xdr:colOff>
          <xdr:row>76</xdr:row>
          <xdr:rowOff>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76</xdr:row>
          <xdr:rowOff>0</xdr:rowOff>
        </xdr:from>
        <xdr:to>
          <xdr:col>1</xdr:col>
          <xdr:colOff>838200</xdr:colOff>
          <xdr:row>77</xdr:row>
          <xdr:rowOff>19050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77</xdr:row>
          <xdr:rowOff>0</xdr:rowOff>
        </xdr:from>
        <xdr:to>
          <xdr:col>1</xdr:col>
          <xdr:colOff>838200</xdr:colOff>
          <xdr:row>78</xdr:row>
          <xdr:rowOff>19050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78</xdr:row>
          <xdr:rowOff>0</xdr:rowOff>
        </xdr:from>
        <xdr:to>
          <xdr:col>1</xdr:col>
          <xdr:colOff>838200</xdr:colOff>
          <xdr:row>79</xdr:row>
          <xdr:rowOff>19050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79</xdr:row>
          <xdr:rowOff>19050</xdr:rowOff>
        </xdr:from>
        <xdr:to>
          <xdr:col>0</xdr:col>
          <xdr:colOff>542925</xdr:colOff>
          <xdr:row>79</xdr:row>
          <xdr:rowOff>228600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81</xdr:row>
          <xdr:rowOff>0</xdr:rowOff>
        </xdr:from>
        <xdr:to>
          <xdr:col>1</xdr:col>
          <xdr:colOff>838200</xdr:colOff>
          <xdr:row>82</xdr:row>
          <xdr:rowOff>19050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82</xdr:row>
          <xdr:rowOff>0</xdr:rowOff>
        </xdr:from>
        <xdr:to>
          <xdr:col>1</xdr:col>
          <xdr:colOff>838200</xdr:colOff>
          <xdr:row>83</xdr:row>
          <xdr:rowOff>19050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83</xdr:row>
          <xdr:rowOff>9525</xdr:rowOff>
        </xdr:from>
        <xdr:to>
          <xdr:col>1</xdr:col>
          <xdr:colOff>838200</xdr:colOff>
          <xdr:row>84</xdr:row>
          <xdr:rowOff>28575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47</xdr:row>
          <xdr:rowOff>0</xdr:rowOff>
        </xdr:from>
        <xdr:to>
          <xdr:col>2</xdr:col>
          <xdr:colOff>828675</xdr:colOff>
          <xdr:row>48</xdr:row>
          <xdr:rowOff>9525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48</xdr:row>
          <xdr:rowOff>76200</xdr:rowOff>
        </xdr:from>
        <xdr:to>
          <xdr:col>1</xdr:col>
          <xdr:colOff>809625</xdr:colOff>
          <xdr:row>48</xdr:row>
          <xdr:rowOff>285750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28575</xdr:rowOff>
        </xdr:from>
        <xdr:to>
          <xdr:col>0</xdr:col>
          <xdr:colOff>552450</xdr:colOff>
          <xdr:row>69</xdr:row>
          <xdr:rowOff>257175</xdr:rowOff>
        </xdr:to>
        <xdr:sp macro="" textlink="">
          <xdr:nvSpPr>
            <xdr:cNvPr id="14428" name="Check Box 92" hidden="1">
              <a:extLst>
                <a:ext uri="{63B3BB69-23CF-44E3-9099-C40C66FF867C}">
                  <a14:compatExt spid="_x0000_s1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</xdr:row>
          <xdr:rowOff>0</xdr:rowOff>
        </xdr:from>
        <xdr:to>
          <xdr:col>1</xdr:col>
          <xdr:colOff>828675</xdr:colOff>
          <xdr:row>6</xdr:row>
          <xdr:rowOff>19050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0</xdr:rowOff>
        </xdr:from>
        <xdr:to>
          <xdr:col>1</xdr:col>
          <xdr:colOff>828675</xdr:colOff>
          <xdr:row>7</xdr:row>
          <xdr:rowOff>19050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</xdr:row>
          <xdr:rowOff>0</xdr:rowOff>
        </xdr:from>
        <xdr:to>
          <xdr:col>1</xdr:col>
          <xdr:colOff>828675</xdr:colOff>
          <xdr:row>8</xdr:row>
          <xdr:rowOff>19050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</xdr:row>
          <xdr:rowOff>47625</xdr:rowOff>
        </xdr:from>
        <xdr:to>
          <xdr:col>0</xdr:col>
          <xdr:colOff>542925</xdr:colOff>
          <xdr:row>4</xdr:row>
          <xdr:rowOff>257175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</xdr:row>
          <xdr:rowOff>38100</xdr:rowOff>
        </xdr:from>
        <xdr:to>
          <xdr:col>0</xdr:col>
          <xdr:colOff>542925</xdr:colOff>
          <xdr:row>9</xdr:row>
          <xdr:rowOff>247650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10</xdr:row>
          <xdr:rowOff>180975</xdr:rowOff>
        </xdr:from>
        <xdr:to>
          <xdr:col>1</xdr:col>
          <xdr:colOff>838200</xdr:colOff>
          <xdr:row>12</xdr:row>
          <xdr:rowOff>9525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12</xdr:row>
          <xdr:rowOff>0</xdr:rowOff>
        </xdr:from>
        <xdr:to>
          <xdr:col>1</xdr:col>
          <xdr:colOff>838200</xdr:colOff>
          <xdr:row>13</xdr:row>
          <xdr:rowOff>19050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13</xdr:row>
          <xdr:rowOff>9525</xdr:rowOff>
        </xdr:from>
        <xdr:to>
          <xdr:col>1</xdr:col>
          <xdr:colOff>838200</xdr:colOff>
          <xdr:row>14</xdr:row>
          <xdr:rowOff>28575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16</xdr:row>
          <xdr:rowOff>9525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32787" name="Check Box 19" hidden="1">
              <a:extLst>
                <a:ext uri="{63B3BB69-23CF-44E3-9099-C40C66FF867C}">
                  <a14:compatExt spid="_x0000_s3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17</xdr:row>
          <xdr:rowOff>9525</xdr:rowOff>
        </xdr:from>
        <xdr:to>
          <xdr:col>1</xdr:col>
          <xdr:colOff>838200</xdr:colOff>
          <xdr:row>18</xdr:row>
          <xdr:rowOff>28575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18</xdr:row>
          <xdr:rowOff>0</xdr:rowOff>
        </xdr:from>
        <xdr:to>
          <xdr:col>1</xdr:col>
          <xdr:colOff>838200</xdr:colOff>
          <xdr:row>19</xdr:row>
          <xdr:rowOff>19050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19</xdr:row>
          <xdr:rowOff>0</xdr:rowOff>
        </xdr:from>
        <xdr:to>
          <xdr:col>1</xdr:col>
          <xdr:colOff>838200</xdr:colOff>
          <xdr:row>20</xdr:row>
          <xdr:rowOff>19050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20</xdr:row>
          <xdr:rowOff>0</xdr:rowOff>
        </xdr:from>
        <xdr:to>
          <xdr:col>1</xdr:col>
          <xdr:colOff>838200</xdr:colOff>
          <xdr:row>21</xdr:row>
          <xdr:rowOff>19050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22</xdr:row>
          <xdr:rowOff>9525</xdr:rowOff>
        </xdr:from>
        <xdr:to>
          <xdr:col>1</xdr:col>
          <xdr:colOff>838200</xdr:colOff>
          <xdr:row>22</xdr:row>
          <xdr:rowOff>219075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24</xdr:row>
          <xdr:rowOff>19050</xdr:rowOff>
        </xdr:from>
        <xdr:to>
          <xdr:col>0</xdr:col>
          <xdr:colOff>552450</xdr:colOff>
          <xdr:row>24</xdr:row>
          <xdr:rowOff>228600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25</xdr:row>
          <xdr:rowOff>0</xdr:rowOff>
        </xdr:from>
        <xdr:to>
          <xdr:col>1</xdr:col>
          <xdr:colOff>838200</xdr:colOff>
          <xdr:row>26</xdr:row>
          <xdr:rowOff>19050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26</xdr:row>
          <xdr:rowOff>0</xdr:rowOff>
        </xdr:from>
        <xdr:to>
          <xdr:col>1</xdr:col>
          <xdr:colOff>838200</xdr:colOff>
          <xdr:row>27</xdr:row>
          <xdr:rowOff>19050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27</xdr:row>
          <xdr:rowOff>0</xdr:rowOff>
        </xdr:from>
        <xdr:to>
          <xdr:col>1</xdr:col>
          <xdr:colOff>838200</xdr:colOff>
          <xdr:row>28</xdr:row>
          <xdr:rowOff>19050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28</xdr:row>
          <xdr:rowOff>0</xdr:rowOff>
        </xdr:from>
        <xdr:to>
          <xdr:col>1</xdr:col>
          <xdr:colOff>838200</xdr:colOff>
          <xdr:row>29</xdr:row>
          <xdr:rowOff>19050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29</xdr:row>
          <xdr:rowOff>0</xdr:rowOff>
        </xdr:from>
        <xdr:to>
          <xdr:col>1</xdr:col>
          <xdr:colOff>838200</xdr:colOff>
          <xdr:row>30</xdr:row>
          <xdr:rowOff>19050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30</xdr:row>
          <xdr:rowOff>0</xdr:rowOff>
        </xdr:from>
        <xdr:to>
          <xdr:col>1</xdr:col>
          <xdr:colOff>838200</xdr:colOff>
          <xdr:row>31</xdr:row>
          <xdr:rowOff>19050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31</xdr:row>
          <xdr:rowOff>0</xdr:rowOff>
        </xdr:from>
        <xdr:to>
          <xdr:col>1</xdr:col>
          <xdr:colOff>838200</xdr:colOff>
          <xdr:row>32</xdr:row>
          <xdr:rowOff>19050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32</xdr:row>
          <xdr:rowOff>0</xdr:rowOff>
        </xdr:from>
        <xdr:to>
          <xdr:col>1</xdr:col>
          <xdr:colOff>838200</xdr:colOff>
          <xdr:row>33</xdr:row>
          <xdr:rowOff>19050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33</xdr:row>
          <xdr:rowOff>0</xdr:rowOff>
        </xdr:from>
        <xdr:to>
          <xdr:col>1</xdr:col>
          <xdr:colOff>838200</xdr:colOff>
          <xdr:row>34</xdr:row>
          <xdr:rowOff>19050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34</xdr:row>
          <xdr:rowOff>0</xdr:rowOff>
        </xdr:from>
        <xdr:to>
          <xdr:col>1</xdr:col>
          <xdr:colOff>838200</xdr:colOff>
          <xdr:row>35</xdr:row>
          <xdr:rowOff>19050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35</xdr:row>
          <xdr:rowOff>66675</xdr:rowOff>
        </xdr:from>
        <xdr:to>
          <xdr:col>1</xdr:col>
          <xdr:colOff>838200</xdr:colOff>
          <xdr:row>35</xdr:row>
          <xdr:rowOff>276225</xdr:rowOff>
        </xdr:to>
        <xdr:sp macro="" textlink="">
          <xdr:nvSpPr>
            <xdr:cNvPr id="32804" name="Check Box 36" hidden="1">
              <a:extLst>
                <a:ext uri="{63B3BB69-23CF-44E3-9099-C40C66FF867C}">
                  <a14:compatExt spid="_x0000_s3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36</xdr:row>
          <xdr:rowOff>0</xdr:rowOff>
        </xdr:from>
        <xdr:to>
          <xdr:col>1</xdr:col>
          <xdr:colOff>838200</xdr:colOff>
          <xdr:row>37</xdr:row>
          <xdr:rowOff>19050</xdr:rowOff>
        </xdr:to>
        <xdr:sp macro="" textlink="">
          <xdr:nvSpPr>
            <xdr:cNvPr id="32805" name="Check Box 37" hidden="1">
              <a:extLst>
                <a:ext uri="{63B3BB69-23CF-44E3-9099-C40C66FF867C}">
                  <a14:compatExt spid="_x0000_s3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39</xdr:row>
          <xdr:rowOff>9525</xdr:rowOff>
        </xdr:from>
        <xdr:to>
          <xdr:col>1</xdr:col>
          <xdr:colOff>838200</xdr:colOff>
          <xdr:row>40</xdr:row>
          <xdr:rowOff>28575</xdr:rowOff>
        </xdr:to>
        <xdr:sp macro="" textlink="">
          <xdr:nvSpPr>
            <xdr:cNvPr id="32806" name="Check Box 38" hidden="1">
              <a:extLst>
                <a:ext uri="{63B3BB69-23CF-44E3-9099-C40C66FF867C}">
                  <a14:compatExt spid="_x0000_s3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40</xdr:row>
          <xdr:rowOff>9525</xdr:rowOff>
        </xdr:from>
        <xdr:to>
          <xdr:col>1</xdr:col>
          <xdr:colOff>838200</xdr:colOff>
          <xdr:row>41</xdr:row>
          <xdr:rowOff>28575</xdr:rowOff>
        </xdr:to>
        <xdr:sp macro="" textlink="">
          <xdr:nvSpPr>
            <xdr:cNvPr id="32807" name="Check Box 39" hidden="1">
              <a:extLst>
                <a:ext uri="{63B3BB69-23CF-44E3-9099-C40C66FF867C}">
                  <a14:compatExt spid="_x0000_s3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41</xdr:row>
          <xdr:rowOff>9525</xdr:rowOff>
        </xdr:from>
        <xdr:to>
          <xdr:col>1</xdr:col>
          <xdr:colOff>838200</xdr:colOff>
          <xdr:row>42</xdr:row>
          <xdr:rowOff>28575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42</xdr:row>
          <xdr:rowOff>9525</xdr:rowOff>
        </xdr:from>
        <xdr:to>
          <xdr:col>1</xdr:col>
          <xdr:colOff>838200</xdr:colOff>
          <xdr:row>43</xdr:row>
          <xdr:rowOff>28575</xdr:rowOff>
        </xdr:to>
        <xdr:sp macro="" textlink="">
          <xdr:nvSpPr>
            <xdr:cNvPr id="32809" name="Check Box 41" hidden="1">
              <a:extLst>
                <a:ext uri="{63B3BB69-23CF-44E3-9099-C40C66FF867C}">
                  <a14:compatExt spid="_x0000_s3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43</xdr:row>
          <xdr:rowOff>9525</xdr:rowOff>
        </xdr:from>
        <xdr:to>
          <xdr:col>1</xdr:col>
          <xdr:colOff>838200</xdr:colOff>
          <xdr:row>44</xdr:row>
          <xdr:rowOff>28575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45</xdr:row>
          <xdr:rowOff>38100</xdr:rowOff>
        </xdr:from>
        <xdr:to>
          <xdr:col>1</xdr:col>
          <xdr:colOff>809625</xdr:colOff>
          <xdr:row>45</xdr:row>
          <xdr:rowOff>247650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46</xdr:row>
          <xdr:rowOff>19050</xdr:rowOff>
        </xdr:from>
        <xdr:to>
          <xdr:col>1</xdr:col>
          <xdr:colOff>800100</xdr:colOff>
          <xdr:row>46</xdr:row>
          <xdr:rowOff>228600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48</xdr:row>
          <xdr:rowOff>142875</xdr:rowOff>
        </xdr:from>
        <xdr:to>
          <xdr:col>0</xdr:col>
          <xdr:colOff>552450</xdr:colOff>
          <xdr:row>48</xdr:row>
          <xdr:rowOff>352425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49</xdr:row>
          <xdr:rowOff>19050</xdr:rowOff>
        </xdr:from>
        <xdr:to>
          <xdr:col>2</xdr:col>
          <xdr:colOff>0</xdr:colOff>
          <xdr:row>49</xdr:row>
          <xdr:rowOff>228600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50</xdr:row>
          <xdr:rowOff>38100</xdr:rowOff>
        </xdr:from>
        <xdr:to>
          <xdr:col>1</xdr:col>
          <xdr:colOff>838200</xdr:colOff>
          <xdr:row>50</xdr:row>
          <xdr:rowOff>247650</xdr:rowOff>
        </xdr:to>
        <xdr:sp macro="" textlink="">
          <xdr:nvSpPr>
            <xdr:cNvPr id="32816" name="Check Box 48" hidden="1">
              <a:extLst>
                <a:ext uri="{63B3BB69-23CF-44E3-9099-C40C66FF867C}">
                  <a14:compatExt spid="_x0000_s3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51</xdr:row>
          <xdr:rowOff>47625</xdr:rowOff>
        </xdr:from>
        <xdr:to>
          <xdr:col>1</xdr:col>
          <xdr:colOff>838200</xdr:colOff>
          <xdr:row>51</xdr:row>
          <xdr:rowOff>257175</xdr:rowOff>
        </xdr:to>
        <xdr:sp macro="" textlink="">
          <xdr:nvSpPr>
            <xdr:cNvPr id="32817" name="Check Box 49" hidden="1">
              <a:extLst>
                <a:ext uri="{63B3BB69-23CF-44E3-9099-C40C66FF867C}">
                  <a14:compatExt spid="_x0000_s3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52</xdr:row>
          <xdr:rowOff>28575</xdr:rowOff>
        </xdr:from>
        <xdr:to>
          <xdr:col>2</xdr:col>
          <xdr:colOff>0</xdr:colOff>
          <xdr:row>52</xdr:row>
          <xdr:rowOff>238125</xdr:rowOff>
        </xdr:to>
        <xdr:sp macro="" textlink="">
          <xdr:nvSpPr>
            <xdr:cNvPr id="32818" name="Check Box 50" hidden="1">
              <a:extLst>
                <a:ext uri="{63B3BB69-23CF-44E3-9099-C40C66FF867C}">
                  <a14:compatExt spid="_x0000_s3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54</xdr:row>
          <xdr:rowOff>57150</xdr:rowOff>
        </xdr:from>
        <xdr:to>
          <xdr:col>0</xdr:col>
          <xdr:colOff>542925</xdr:colOff>
          <xdr:row>54</xdr:row>
          <xdr:rowOff>266700</xdr:rowOff>
        </xdr:to>
        <xdr:sp macro="" textlink="">
          <xdr:nvSpPr>
            <xdr:cNvPr id="32819" name="Check Box 51" hidden="1">
              <a:extLst>
                <a:ext uri="{63B3BB69-23CF-44E3-9099-C40C66FF867C}">
                  <a14:compatExt spid="_x0000_s3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55</xdr:row>
          <xdr:rowOff>9525</xdr:rowOff>
        </xdr:from>
        <xdr:to>
          <xdr:col>2</xdr:col>
          <xdr:colOff>9525</xdr:colOff>
          <xdr:row>56</xdr:row>
          <xdr:rowOff>28575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56</xdr:row>
          <xdr:rowOff>0</xdr:rowOff>
        </xdr:from>
        <xdr:to>
          <xdr:col>2</xdr:col>
          <xdr:colOff>9525</xdr:colOff>
          <xdr:row>57</xdr:row>
          <xdr:rowOff>19050</xdr:rowOff>
        </xdr:to>
        <xdr:sp macro="" textlink="">
          <xdr:nvSpPr>
            <xdr:cNvPr id="32821" name="Check Box 53" hidden="1">
              <a:extLst>
                <a:ext uri="{63B3BB69-23CF-44E3-9099-C40C66FF867C}">
                  <a14:compatExt spid="_x0000_s3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57</xdr:row>
          <xdr:rowOff>57150</xdr:rowOff>
        </xdr:from>
        <xdr:to>
          <xdr:col>2</xdr:col>
          <xdr:colOff>9525</xdr:colOff>
          <xdr:row>57</xdr:row>
          <xdr:rowOff>266700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58</xdr:row>
          <xdr:rowOff>47625</xdr:rowOff>
        </xdr:from>
        <xdr:to>
          <xdr:col>2</xdr:col>
          <xdr:colOff>9525</xdr:colOff>
          <xdr:row>58</xdr:row>
          <xdr:rowOff>257175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59</xdr:row>
          <xdr:rowOff>47625</xdr:rowOff>
        </xdr:from>
        <xdr:to>
          <xdr:col>2</xdr:col>
          <xdr:colOff>9525</xdr:colOff>
          <xdr:row>59</xdr:row>
          <xdr:rowOff>257175</xdr:rowOff>
        </xdr:to>
        <xdr:sp macro="" textlink="">
          <xdr:nvSpPr>
            <xdr:cNvPr id="32824" name="Check Box 56" hidden="1">
              <a:extLst>
                <a:ext uri="{63B3BB69-23CF-44E3-9099-C40C66FF867C}">
                  <a14:compatExt spid="_x0000_s3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72</xdr:row>
          <xdr:rowOff>0</xdr:rowOff>
        </xdr:from>
        <xdr:to>
          <xdr:col>1</xdr:col>
          <xdr:colOff>800100</xdr:colOff>
          <xdr:row>73</xdr:row>
          <xdr:rowOff>19050</xdr:rowOff>
        </xdr:to>
        <xdr:sp macro="" textlink="">
          <xdr:nvSpPr>
            <xdr:cNvPr id="32831" name="Check Box 63" hidden="1">
              <a:extLst>
                <a:ext uri="{63B3BB69-23CF-44E3-9099-C40C66FF867C}">
                  <a14:compatExt spid="_x0000_s3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72</xdr:row>
          <xdr:rowOff>180975</xdr:rowOff>
        </xdr:from>
        <xdr:to>
          <xdr:col>2</xdr:col>
          <xdr:colOff>828675</xdr:colOff>
          <xdr:row>74</xdr:row>
          <xdr:rowOff>9525</xdr:rowOff>
        </xdr:to>
        <xdr:sp macro="" textlink="">
          <xdr:nvSpPr>
            <xdr:cNvPr id="32832" name="Check Box 64" hidden="1">
              <a:extLst>
                <a:ext uri="{63B3BB69-23CF-44E3-9099-C40C66FF867C}">
                  <a14:compatExt spid="_x0000_s32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62</xdr:row>
          <xdr:rowOff>381000</xdr:rowOff>
        </xdr:from>
        <xdr:to>
          <xdr:col>1</xdr:col>
          <xdr:colOff>809625</xdr:colOff>
          <xdr:row>64</xdr:row>
          <xdr:rowOff>19050</xdr:rowOff>
        </xdr:to>
        <xdr:sp macro="" textlink="">
          <xdr:nvSpPr>
            <xdr:cNvPr id="32833" name="Check Box 65" hidden="1">
              <a:extLst>
                <a:ext uri="{63B3BB69-23CF-44E3-9099-C40C66FF867C}">
                  <a14:compatExt spid="_x0000_s32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63</xdr:row>
          <xdr:rowOff>180975</xdr:rowOff>
        </xdr:from>
        <xdr:to>
          <xdr:col>1</xdr:col>
          <xdr:colOff>800100</xdr:colOff>
          <xdr:row>65</xdr:row>
          <xdr:rowOff>9525</xdr:rowOff>
        </xdr:to>
        <xdr:sp macro="" textlink="">
          <xdr:nvSpPr>
            <xdr:cNvPr id="32834" name="Check Box 66" hidden="1">
              <a:extLst>
                <a:ext uri="{63B3BB69-23CF-44E3-9099-C40C66FF867C}">
                  <a14:compatExt spid="_x0000_s32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64</xdr:row>
          <xdr:rowOff>180975</xdr:rowOff>
        </xdr:from>
        <xdr:to>
          <xdr:col>1</xdr:col>
          <xdr:colOff>800100</xdr:colOff>
          <xdr:row>66</xdr:row>
          <xdr:rowOff>9525</xdr:rowOff>
        </xdr:to>
        <xdr:sp macro="" textlink="">
          <xdr:nvSpPr>
            <xdr:cNvPr id="32835" name="Check Box 67" hidden="1">
              <a:extLst>
                <a:ext uri="{63B3BB69-23CF-44E3-9099-C40C66FF867C}">
                  <a14:compatExt spid="_x0000_s32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65</xdr:row>
          <xdr:rowOff>180975</xdr:rowOff>
        </xdr:from>
        <xdr:to>
          <xdr:col>1</xdr:col>
          <xdr:colOff>790575</xdr:colOff>
          <xdr:row>67</xdr:row>
          <xdr:rowOff>9525</xdr:rowOff>
        </xdr:to>
        <xdr:sp macro="" textlink="">
          <xdr:nvSpPr>
            <xdr:cNvPr id="32836" name="Check Box 68" hidden="1">
              <a:extLst>
                <a:ext uri="{63B3BB69-23CF-44E3-9099-C40C66FF867C}">
                  <a14:compatExt spid="_x0000_s32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66</xdr:row>
          <xdr:rowOff>180975</xdr:rowOff>
        </xdr:from>
        <xdr:to>
          <xdr:col>1</xdr:col>
          <xdr:colOff>790575</xdr:colOff>
          <xdr:row>68</xdr:row>
          <xdr:rowOff>9525</xdr:rowOff>
        </xdr:to>
        <xdr:sp macro="" textlink="">
          <xdr:nvSpPr>
            <xdr:cNvPr id="32837" name="Check Box 69" hidden="1">
              <a:extLst>
                <a:ext uri="{63B3BB69-23CF-44E3-9099-C40C66FF867C}">
                  <a14:compatExt spid="_x0000_s3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67</xdr:row>
          <xdr:rowOff>180975</xdr:rowOff>
        </xdr:from>
        <xdr:to>
          <xdr:col>1</xdr:col>
          <xdr:colOff>781050</xdr:colOff>
          <xdr:row>69</xdr:row>
          <xdr:rowOff>9525</xdr:rowOff>
        </xdr:to>
        <xdr:sp macro="" textlink="">
          <xdr:nvSpPr>
            <xdr:cNvPr id="32838" name="Check Box 70" hidden="1">
              <a:extLst>
                <a:ext uri="{63B3BB69-23CF-44E3-9099-C40C66FF867C}">
                  <a14:compatExt spid="_x0000_s32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68</xdr:row>
          <xdr:rowOff>180975</xdr:rowOff>
        </xdr:from>
        <xdr:to>
          <xdr:col>1</xdr:col>
          <xdr:colOff>790575</xdr:colOff>
          <xdr:row>70</xdr:row>
          <xdr:rowOff>9525</xdr:rowOff>
        </xdr:to>
        <xdr:sp macro="" textlink="">
          <xdr:nvSpPr>
            <xdr:cNvPr id="32839" name="Check Box 71" hidden="1">
              <a:extLst>
                <a:ext uri="{63B3BB69-23CF-44E3-9099-C40C66FF867C}">
                  <a14:compatExt spid="_x0000_s32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70</xdr:row>
          <xdr:rowOff>0</xdr:rowOff>
        </xdr:from>
        <xdr:to>
          <xdr:col>1</xdr:col>
          <xdr:colOff>790575</xdr:colOff>
          <xdr:row>71</xdr:row>
          <xdr:rowOff>19050</xdr:rowOff>
        </xdr:to>
        <xdr:sp macro="" textlink="">
          <xdr:nvSpPr>
            <xdr:cNvPr id="32840" name="Check Box 72" hidden="1">
              <a:extLst>
                <a:ext uri="{63B3BB69-23CF-44E3-9099-C40C66FF867C}">
                  <a14:compatExt spid="_x0000_s3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73</xdr:row>
          <xdr:rowOff>180975</xdr:rowOff>
        </xdr:from>
        <xdr:to>
          <xdr:col>2</xdr:col>
          <xdr:colOff>828675</xdr:colOff>
          <xdr:row>75</xdr:row>
          <xdr:rowOff>9525</xdr:rowOff>
        </xdr:to>
        <xdr:sp macro="" textlink="">
          <xdr:nvSpPr>
            <xdr:cNvPr id="32841" name="Check Box 73" hidden="1">
              <a:extLst>
                <a:ext uri="{63B3BB69-23CF-44E3-9099-C40C66FF867C}">
                  <a14:compatExt spid="_x0000_s32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74</xdr:row>
          <xdr:rowOff>180975</xdr:rowOff>
        </xdr:from>
        <xdr:to>
          <xdr:col>2</xdr:col>
          <xdr:colOff>828675</xdr:colOff>
          <xdr:row>76</xdr:row>
          <xdr:rowOff>9525</xdr:rowOff>
        </xdr:to>
        <xdr:sp macro="" textlink="">
          <xdr:nvSpPr>
            <xdr:cNvPr id="32842" name="Check Box 74" hidden="1">
              <a:extLst>
                <a:ext uri="{63B3BB69-23CF-44E3-9099-C40C66FF867C}">
                  <a14:compatExt spid="_x0000_s32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75</xdr:row>
          <xdr:rowOff>180975</xdr:rowOff>
        </xdr:from>
        <xdr:to>
          <xdr:col>2</xdr:col>
          <xdr:colOff>828675</xdr:colOff>
          <xdr:row>77</xdr:row>
          <xdr:rowOff>9525</xdr:rowOff>
        </xdr:to>
        <xdr:sp macro="" textlink="">
          <xdr:nvSpPr>
            <xdr:cNvPr id="32843" name="Check Box 75" hidden="1">
              <a:extLst>
                <a:ext uri="{63B3BB69-23CF-44E3-9099-C40C66FF867C}">
                  <a14:compatExt spid="_x0000_s32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76</xdr:row>
          <xdr:rowOff>171450</xdr:rowOff>
        </xdr:from>
        <xdr:to>
          <xdr:col>2</xdr:col>
          <xdr:colOff>819150</xdr:colOff>
          <xdr:row>78</xdr:row>
          <xdr:rowOff>0</xdr:rowOff>
        </xdr:to>
        <xdr:sp macro="" textlink="">
          <xdr:nvSpPr>
            <xdr:cNvPr id="32844" name="Check Box 76" hidden="1">
              <a:extLst>
                <a:ext uri="{63B3BB69-23CF-44E3-9099-C40C66FF867C}">
                  <a14:compatExt spid="_x0000_s32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79</xdr:row>
          <xdr:rowOff>9525</xdr:rowOff>
        </xdr:from>
        <xdr:to>
          <xdr:col>0</xdr:col>
          <xdr:colOff>542925</xdr:colOff>
          <xdr:row>79</xdr:row>
          <xdr:rowOff>219075</xdr:rowOff>
        </xdr:to>
        <xdr:sp macro="" textlink="">
          <xdr:nvSpPr>
            <xdr:cNvPr id="32852" name="Check Box 84" hidden="1">
              <a:extLst>
                <a:ext uri="{63B3BB69-23CF-44E3-9099-C40C66FF867C}">
                  <a14:compatExt spid="_x0000_s32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81</xdr:row>
          <xdr:rowOff>19050</xdr:rowOff>
        </xdr:from>
        <xdr:to>
          <xdr:col>1</xdr:col>
          <xdr:colOff>809625</xdr:colOff>
          <xdr:row>81</xdr:row>
          <xdr:rowOff>228600</xdr:rowOff>
        </xdr:to>
        <xdr:sp macro="" textlink="">
          <xdr:nvSpPr>
            <xdr:cNvPr id="32853" name="Check Box 85" hidden="1">
              <a:extLst>
                <a:ext uri="{63B3BB69-23CF-44E3-9099-C40C66FF867C}">
                  <a14:compatExt spid="_x0000_s32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83</xdr:row>
          <xdr:rowOff>38100</xdr:rowOff>
        </xdr:from>
        <xdr:to>
          <xdr:col>1</xdr:col>
          <xdr:colOff>809625</xdr:colOff>
          <xdr:row>83</xdr:row>
          <xdr:rowOff>247650</xdr:rowOff>
        </xdr:to>
        <xdr:sp macro="" textlink="">
          <xdr:nvSpPr>
            <xdr:cNvPr id="32854" name="Check Box 86" hidden="1">
              <a:extLst>
                <a:ext uri="{63B3BB69-23CF-44E3-9099-C40C66FF867C}">
                  <a14:compatExt spid="_x0000_s32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84</xdr:row>
          <xdr:rowOff>28575</xdr:rowOff>
        </xdr:from>
        <xdr:to>
          <xdr:col>2</xdr:col>
          <xdr:colOff>838200</xdr:colOff>
          <xdr:row>84</xdr:row>
          <xdr:rowOff>238125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85</xdr:row>
          <xdr:rowOff>104775</xdr:rowOff>
        </xdr:from>
        <xdr:to>
          <xdr:col>2</xdr:col>
          <xdr:colOff>828675</xdr:colOff>
          <xdr:row>85</xdr:row>
          <xdr:rowOff>314325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333376</xdr:colOff>
          <xdr:row>61</xdr:row>
          <xdr:rowOff>0</xdr:rowOff>
        </xdr:from>
        <xdr:to>
          <xdr:col>0</xdr:col>
          <xdr:colOff>561976</xdr:colOff>
          <xdr:row>61</xdr:row>
          <xdr:rowOff>219075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</xdr:row>
          <xdr:rowOff>66675</xdr:rowOff>
        </xdr:from>
        <xdr:to>
          <xdr:col>0</xdr:col>
          <xdr:colOff>552450</xdr:colOff>
          <xdr:row>3</xdr:row>
          <xdr:rowOff>276225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85725</xdr:rowOff>
        </xdr:from>
        <xdr:to>
          <xdr:col>2</xdr:col>
          <xdr:colOff>0</xdr:colOff>
          <xdr:row>4</xdr:row>
          <xdr:rowOff>295275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</xdr:row>
          <xdr:rowOff>66675</xdr:rowOff>
        </xdr:from>
        <xdr:to>
          <xdr:col>2</xdr:col>
          <xdr:colOff>0</xdr:colOff>
          <xdr:row>5</xdr:row>
          <xdr:rowOff>276225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6</xdr:row>
          <xdr:rowOff>142875</xdr:rowOff>
        </xdr:from>
        <xdr:to>
          <xdr:col>2</xdr:col>
          <xdr:colOff>0</xdr:colOff>
          <xdr:row>6</xdr:row>
          <xdr:rowOff>352425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8</xdr:row>
          <xdr:rowOff>85725</xdr:rowOff>
        </xdr:from>
        <xdr:to>
          <xdr:col>2</xdr:col>
          <xdr:colOff>0</xdr:colOff>
          <xdr:row>8</xdr:row>
          <xdr:rowOff>295275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9</xdr:row>
          <xdr:rowOff>85725</xdr:rowOff>
        </xdr:from>
        <xdr:to>
          <xdr:col>2</xdr:col>
          <xdr:colOff>0</xdr:colOff>
          <xdr:row>9</xdr:row>
          <xdr:rowOff>295275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11</xdr:row>
          <xdr:rowOff>133350</xdr:rowOff>
        </xdr:from>
        <xdr:to>
          <xdr:col>0</xdr:col>
          <xdr:colOff>561975</xdr:colOff>
          <xdr:row>11</xdr:row>
          <xdr:rowOff>342900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12</xdr:row>
          <xdr:rowOff>76200</xdr:rowOff>
        </xdr:from>
        <xdr:to>
          <xdr:col>2</xdr:col>
          <xdr:colOff>0</xdr:colOff>
          <xdr:row>12</xdr:row>
          <xdr:rowOff>285750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13</xdr:row>
          <xdr:rowOff>95250</xdr:rowOff>
        </xdr:from>
        <xdr:to>
          <xdr:col>2</xdr:col>
          <xdr:colOff>0</xdr:colOff>
          <xdr:row>13</xdr:row>
          <xdr:rowOff>304800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14</xdr:row>
          <xdr:rowOff>95250</xdr:rowOff>
        </xdr:from>
        <xdr:to>
          <xdr:col>2</xdr:col>
          <xdr:colOff>0</xdr:colOff>
          <xdr:row>14</xdr:row>
          <xdr:rowOff>304800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16</xdr:row>
          <xdr:rowOff>85725</xdr:rowOff>
        </xdr:from>
        <xdr:to>
          <xdr:col>2</xdr:col>
          <xdr:colOff>0</xdr:colOff>
          <xdr:row>16</xdr:row>
          <xdr:rowOff>295275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17</xdr:row>
          <xdr:rowOff>66675</xdr:rowOff>
        </xdr:from>
        <xdr:to>
          <xdr:col>2</xdr:col>
          <xdr:colOff>838200</xdr:colOff>
          <xdr:row>17</xdr:row>
          <xdr:rowOff>276225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18</xdr:row>
          <xdr:rowOff>161925</xdr:rowOff>
        </xdr:from>
        <xdr:to>
          <xdr:col>2</xdr:col>
          <xdr:colOff>838200</xdr:colOff>
          <xdr:row>18</xdr:row>
          <xdr:rowOff>371475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20</xdr:row>
          <xdr:rowOff>180975</xdr:rowOff>
        </xdr:from>
        <xdr:to>
          <xdr:col>0</xdr:col>
          <xdr:colOff>552450</xdr:colOff>
          <xdr:row>20</xdr:row>
          <xdr:rowOff>390525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21</xdr:row>
          <xdr:rowOff>57150</xdr:rowOff>
        </xdr:from>
        <xdr:to>
          <xdr:col>1</xdr:col>
          <xdr:colOff>838200</xdr:colOff>
          <xdr:row>21</xdr:row>
          <xdr:rowOff>266700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23</xdr:row>
          <xdr:rowOff>0</xdr:rowOff>
        </xdr:from>
        <xdr:to>
          <xdr:col>2</xdr:col>
          <xdr:colOff>838200</xdr:colOff>
          <xdr:row>24</xdr:row>
          <xdr:rowOff>19050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24</xdr:row>
          <xdr:rowOff>0</xdr:rowOff>
        </xdr:from>
        <xdr:to>
          <xdr:col>2</xdr:col>
          <xdr:colOff>838200</xdr:colOff>
          <xdr:row>25</xdr:row>
          <xdr:rowOff>19050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25</xdr:row>
          <xdr:rowOff>0</xdr:rowOff>
        </xdr:from>
        <xdr:to>
          <xdr:col>2</xdr:col>
          <xdr:colOff>838200</xdr:colOff>
          <xdr:row>26</xdr:row>
          <xdr:rowOff>19050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26</xdr:row>
          <xdr:rowOff>152400</xdr:rowOff>
        </xdr:from>
        <xdr:to>
          <xdr:col>2</xdr:col>
          <xdr:colOff>0</xdr:colOff>
          <xdr:row>26</xdr:row>
          <xdr:rowOff>361950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28</xdr:row>
          <xdr:rowOff>57150</xdr:rowOff>
        </xdr:from>
        <xdr:to>
          <xdr:col>3</xdr:col>
          <xdr:colOff>0</xdr:colOff>
          <xdr:row>28</xdr:row>
          <xdr:rowOff>266700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29</xdr:row>
          <xdr:rowOff>47625</xdr:rowOff>
        </xdr:from>
        <xdr:to>
          <xdr:col>3</xdr:col>
          <xdr:colOff>0</xdr:colOff>
          <xdr:row>29</xdr:row>
          <xdr:rowOff>257175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30</xdr:row>
          <xdr:rowOff>85725</xdr:rowOff>
        </xdr:from>
        <xdr:to>
          <xdr:col>3</xdr:col>
          <xdr:colOff>0</xdr:colOff>
          <xdr:row>30</xdr:row>
          <xdr:rowOff>295275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31</xdr:row>
          <xdr:rowOff>38100</xdr:rowOff>
        </xdr:from>
        <xdr:to>
          <xdr:col>3</xdr:col>
          <xdr:colOff>0</xdr:colOff>
          <xdr:row>31</xdr:row>
          <xdr:rowOff>247650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32</xdr:row>
          <xdr:rowOff>47625</xdr:rowOff>
        </xdr:from>
        <xdr:to>
          <xdr:col>3</xdr:col>
          <xdr:colOff>0</xdr:colOff>
          <xdr:row>32</xdr:row>
          <xdr:rowOff>257175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33</xdr:row>
          <xdr:rowOff>85725</xdr:rowOff>
        </xdr:from>
        <xdr:to>
          <xdr:col>3</xdr:col>
          <xdr:colOff>0</xdr:colOff>
          <xdr:row>33</xdr:row>
          <xdr:rowOff>295275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34</xdr:row>
          <xdr:rowOff>76200</xdr:rowOff>
        </xdr:from>
        <xdr:to>
          <xdr:col>3</xdr:col>
          <xdr:colOff>0</xdr:colOff>
          <xdr:row>34</xdr:row>
          <xdr:rowOff>285750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35</xdr:row>
          <xdr:rowOff>47625</xdr:rowOff>
        </xdr:from>
        <xdr:to>
          <xdr:col>3</xdr:col>
          <xdr:colOff>0</xdr:colOff>
          <xdr:row>35</xdr:row>
          <xdr:rowOff>257175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36</xdr:row>
          <xdr:rowOff>85725</xdr:rowOff>
        </xdr:from>
        <xdr:to>
          <xdr:col>3</xdr:col>
          <xdr:colOff>0</xdr:colOff>
          <xdr:row>36</xdr:row>
          <xdr:rowOff>295275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37</xdr:row>
          <xdr:rowOff>28575</xdr:rowOff>
        </xdr:from>
        <xdr:to>
          <xdr:col>3</xdr:col>
          <xdr:colOff>0</xdr:colOff>
          <xdr:row>37</xdr:row>
          <xdr:rowOff>238125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38</xdr:row>
          <xdr:rowOff>85725</xdr:rowOff>
        </xdr:from>
        <xdr:to>
          <xdr:col>3</xdr:col>
          <xdr:colOff>0</xdr:colOff>
          <xdr:row>38</xdr:row>
          <xdr:rowOff>295275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39</xdr:row>
          <xdr:rowOff>38100</xdr:rowOff>
        </xdr:from>
        <xdr:to>
          <xdr:col>3</xdr:col>
          <xdr:colOff>0</xdr:colOff>
          <xdr:row>39</xdr:row>
          <xdr:rowOff>247650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40</xdr:row>
          <xdr:rowOff>57150</xdr:rowOff>
        </xdr:from>
        <xdr:to>
          <xdr:col>3</xdr:col>
          <xdr:colOff>0</xdr:colOff>
          <xdr:row>40</xdr:row>
          <xdr:rowOff>266700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41</xdr:row>
          <xdr:rowOff>57150</xdr:rowOff>
        </xdr:from>
        <xdr:to>
          <xdr:col>3</xdr:col>
          <xdr:colOff>0</xdr:colOff>
          <xdr:row>41</xdr:row>
          <xdr:rowOff>266700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42</xdr:row>
          <xdr:rowOff>57150</xdr:rowOff>
        </xdr:from>
        <xdr:to>
          <xdr:col>3</xdr:col>
          <xdr:colOff>0</xdr:colOff>
          <xdr:row>42</xdr:row>
          <xdr:rowOff>266700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43</xdr:row>
          <xdr:rowOff>0</xdr:rowOff>
        </xdr:from>
        <xdr:to>
          <xdr:col>3</xdr:col>
          <xdr:colOff>0</xdr:colOff>
          <xdr:row>44</xdr:row>
          <xdr:rowOff>19050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45</xdr:row>
          <xdr:rowOff>114300</xdr:rowOff>
        </xdr:from>
        <xdr:to>
          <xdr:col>2</xdr:col>
          <xdr:colOff>0</xdr:colOff>
          <xdr:row>45</xdr:row>
          <xdr:rowOff>323850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45</xdr:row>
          <xdr:rowOff>447675</xdr:rowOff>
        </xdr:from>
        <xdr:to>
          <xdr:col>2</xdr:col>
          <xdr:colOff>0</xdr:colOff>
          <xdr:row>46</xdr:row>
          <xdr:rowOff>200025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48</xdr:row>
          <xdr:rowOff>123825</xdr:rowOff>
        </xdr:from>
        <xdr:to>
          <xdr:col>2</xdr:col>
          <xdr:colOff>0</xdr:colOff>
          <xdr:row>48</xdr:row>
          <xdr:rowOff>333375</xdr:rowOff>
        </xdr:to>
        <xdr:sp macro="" textlink="">
          <xdr:nvSpPr>
            <xdr:cNvPr id="25643" name="Check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51</xdr:row>
          <xdr:rowOff>133350</xdr:rowOff>
        </xdr:from>
        <xdr:to>
          <xdr:col>0</xdr:col>
          <xdr:colOff>533400</xdr:colOff>
          <xdr:row>51</xdr:row>
          <xdr:rowOff>342900</xdr:rowOff>
        </xdr:to>
        <xdr:sp macro="" textlink="">
          <xdr:nvSpPr>
            <xdr:cNvPr id="25661" name="Check Box 61" hidden="1">
              <a:extLst>
                <a:ext uri="{63B3BB69-23CF-44E3-9099-C40C66FF867C}">
                  <a14:compatExt spid="_x0000_s2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52</xdr:row>
          <xdr:rowOff>66675</xdr:rowOff>
        </xdr:from>
        <xdr:to>
          <xdr:col>2</xdr:col>
          <xdr:colOff>0</xdr:colOff>
          <xdr:row>52</xdr:row>
          <xdr:rowOff>276225</xdr:rowOff>
        </xdr:to>
        <xdr:sp macro="" textlink="">
          <xdr:nvSpPr>
            <xdr:cNvPr id="25667" name="Check Box 67" hidden="1">
              <a:extLst>
                <a:ext uri="{63B3BB69-23CF-44E3-9099-C40C66FF867C}">
                  <a14:compatExt spid="_x0000_s2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54</xdr:row>
          <xdr:rowOff>66675</xdr:rowOff>
        </xdr:from>
        <xdr:to>
          <xdr:col>0</xdr:col>
          <xdr:colOff>552450</xdr:colOff>
          <xdr:row>54</xdr:row>
          <xdr:rowOff>276225</xdr:rowOff>
        </xdr:to>
        <xdr:sp macro="" textlink="">
          <xdr:nvSpPr>
            <xdr:cNvPr id="25672" name="Check Box 72" hidden="1">
              <a:extLst>
                <a:ext uri="{63B3BB69-23CF-44E3-9099-C40C66FF867C}">
                  <a14:compatExt spid="_x0000_s2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66675</xdr:rowOff>
        </xdr:from>
        <xdr:to>
          <xdr:col>0</xdr:col>
          <xdr:colOff>542925</xdr:colOff>
          <xdr:row>56</xdr:row>
          <xdr:rowOff>361950</xdr:rowOff>
        </xdr:to>
        <xdr:sp macro="" textlink="">
          <xdr:nvSpPr>
            <xdr:cNvPr id="25673" name="Check Box 73" hidden="1">
              <a:extLst>
                <a:ext uri="{63B3BB69-23CF-44E3-9099-C40C66FF867C}">
                  <a14:compatExt spid="_x0000_s2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58</xdr:row>
          <xdr:rowOff>66675</xdr:rowOff>
        </xdr:from>
        <xdr:to>
          <xdr:col>0</xdr:col>
          <xdr:colOff>542925</xdr:colOff>
          <xdr:row>58</xdr:row>
          <xdr:rowOff>361950</xdr:rowOff>
        </xdr:to>
        <xdr:sp macro="" textlink="">
          <xdr:nvSpPr>
            <xdr:cNvPr id="25674" name="Check Box 74" hidden="1">
              <a:extLst>
                <a:ext uri="{63B3BB69-23CF-44E3-9099-C40C66FF867C}">
                  <a14:compatExt spid="_x0000_s2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60</xdr:row>
          <xdr:rowOff>66675</xdr:rowOff>
        </xdr:from>
        <xdr:to>
          <xdr:col>0</xdr:col>
          <xdr:colOff>542925</xdr:colOff>
          <xdr:row>60</xdr:row>
          <xdr:rowOff>361950</xdr:rowOff>
        </xdr:to>
        <xdr:sp macro="" textlink="">
          <xdr:nvSpPr>
            <xdr:cNvPr id="25675" name="Check Box 75" hidden="1">
              <a:extLst>
                <a:ext uri="{63B3BB69-23CF-44E3-9099-C40C66FF867C}">
                  <a14:compatExt spid="_x0000_s2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60</xdr:row>
          <xdr:rowOff>342900</xdr:rowOff>
        </xdr:from>
        <xdr:to>
          <xdr:col>1</xdr:col>
          <xdr:colOff>809625</xdr:colOff>
          <xdr:row>62</xdr:row>
          <xdr:rowOff>66675</xdr:rowOff>
        </xdr:to>
        <xdr:sp macro="" textlink="">
          <xdr:nvSpPr>
            <xdr:cNvPr id="25676" name="Check Box 76" hidden="1">
              <a:extLst>
                <a:ext uri="{63B3BB69-23CF-44E3-9099-C40C66FF867C}">
                  <a14:compatExt spid="_x0000_s2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61</xdr:row>
          <xdr:rowOff>123825</xdr:rowOff>
        </xdr:from>
        <xdr:to>
          <xdr:col>1</xdr:col>
          <xdr:colOff>809625</xdr:colOff>
          <xdr:row>63</xdr:row>
          <xdr:rowOff>38100</xdr:rowOff>
        </xdr:to>
        <xdr:sp macro="" textlink="">
          <xdr:nvSpPr>
            <xdr:cNvPr id="25677" name="Check Box 77" hidden="1">
              <a:extLst>
                <a:ext uri="{63B3BB69-23CF-44E3-9099-C40C66FF867C}">
                  <a14:compatExt spid="_x0000_s2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62</xdr:row>
          <xdr:rowOff>123825</xdr:rowOff>
        </xdr:from>
        <xdr:to>
          <xdr:col>1</xdr:col>
          <xdr:colOff>800100</xdr:colOff>
          <xdr:row>64</xdr:row>
          <xdr:rowOff>38100</xdr:rowOff>
        </xdr:to>
        <xdr:sp macro="" textlink="">
          <xdr:nvSpPr>
            <xdr:cNvPr id="25678" name="Check Box 78" hidden="1">
              <a:extLst>
                <a:ext uri="{63B3BB69-23CF-44E3-9099-C40C66FF867C}">
                  <a14:compatExt spid="_x0000_s25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65</xdr:row>
          <xdr:rowOff>28575</xdr:rowOff>
        </xdr:from>
        <xdr:to>
          <xdr:col>1</xdr:col>
          <xdr:colOff>790575</xdr:colOff>
          <xdr:row>65</xdr:row>
          <xdr:rowOff>323850</xdr:rowOff>
        </xdr:to>
        <xdr:sp macro="" textlink="">
          <xdr:nvSpPr>
            <xdr:cNvPr id="25679" name="Check Box 79" hidden="1">
              <a:extLst>
                <a:ext uri="{63B3BB69-23CF-44E3-9099-C40C66FF867C}">
                  <a14:compatExt spid="_x0000_s2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66</xdr:row>
          <xdr:rowOff>28575</xdr:rowOff>
        </xdr:from>
        <xdr:to>
          <xdr:col>1</xdr:col>
          <xdr:colOff>800100</xdr:colOff>
          <xdr:row>66</xdr:row>
          <xdr:rowOff>323850</xdr:rowOff>
        </xdr:to>
        <xdr:sp macro="" textlink="">
          <xdr:nvSpPr>
            <xdr:cNvPr id="25680" name="Check Box 80" hidden="1">
              <a:extLst>
                <a:ext uri="{63B3BB69-23CF-44E3-9099-C40C66FF867C}">
                  <a14:compatExt spid="_x0000_s2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67</xdr:row>
          <xdr:rowOff>28575</xdr:rowOff>
        </xdr:from>
        <xdr:to>
          <xdr:col>1</xdr:col>
          <xdr:colOff>790575</xdr:colOff>
          <xdr:row>67</xdr:row>
          <xdr:rowOff>323850</xdr:rowOff>
        </xdr:to>
        <xdr:sp macro="" textlink="">
          <xdr:nvSpPr>
            <xdr:cNvPr id="25681" name="Check Box 81" hidden="1">
              <a:extLst>
                <a:ext uri="{63B3BB69-23CF-44E3-9099-C40C66FF867C}">
                  <a14:compatExt spid="_x0000_s25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66675</xdr:rowOff>
        </xdr:from>
        <xdr:to>
          <xdr:col>0</xdr:col>
          <xdr:colOff>542925</xdr:colOff>
          <xdr:row>69</xdr:row>
          <xdr:rowOff>361950</xdr:rowOff>
        </xdr:to>
        <xdr:sp macro="" textlink="">
          <xdr:nvSpPr>
            <xdr:cNvPr id="25682" name="Check Box 82" hidden="1">
              <a:extLst>
                <a:ext uri="{63B3BB69-23CF-44E3-9099-C40C66FF867C}">
                  <a14:compatExt spid="_x0000_s2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71</xdr:row>
          <xdr:rowOff>66675</xdr:rowOff>
        </xdr:from>
        <xdr:to>
          <xdr:col>0</xdr:col>
          <xdr:colOff>542925</xdr:colOff>
          <xdr:row>71</xdr:row>
          <xdr:rowOff>361950</xdr:rowOff>
        </xdr:to>
        <xdr:sp macro="" textlink="">
          <xdr:nvSpPr>
            <xdr:cNvPr id="25683" name="Check Box 83" hidden="1">
              <a:extLst>
                <a:ext uri="{63B3BB69-23CF-44E3-9099-C40C66FF867C}">
                  <a14:compatExt spid="_x0000_s25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71</xdr:row>
          <xdr:rowOff>895350</xdr:rowOff>
        </xdr:from>
        <xdr:to>
          <xdr:col>1</xdr:col>
          <xdr:colOff>819150</xdr:colOff>
          <xdr:row>73</xdr:row>
          <xdr:rowOff>57150</xdr:rowOff>
        </xdr:to>
        <xdr:sp macro="" textlink="">
          <xdr:nvSpPr>
            <xdr:cNvPr id="25684" name="Check Box 84" hidden="1">
              <a:extLst>
                <a:ext uri="{63B3BB69-23CF-44E3-9099-C40C66FF867C}">
                  <a14:compatExt spid="_x0000_s25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72</xdr:row>
          <xdr:rowOff>142875</xdr:rowOff>
        </xdr:from>
        <xdr:to>
          <xdr:col>1</xdr:col>
          <xdr:colOff>809625</xdr:colOff>
          <xdr:row>74</xdr:row>
          <xdr:rowOff>57150</xdr:rowOff>
        </xdr:to>
        <xdr:sp macro="" textlink="">
          <xdr:nvSpPr>
            <xdr:cNvPr id="25685" name="Check Box 85" hidden="1">
              <a:extLst>
                <a:ext uri="{63B3BB69-23CF-44E3-9099-C40C66FF867C}">
                  <a14:compatExt spid="_x0000_s2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74</xdr:row>
          <xdr:rowOff>142875</xdr:rowOff>
        </xdr:from>
        <xdr:to>
          <xdr:col>1</xdr:col>
          <xdr:colOff>809625</xdr:colOff>
          <xdr:row>76</xdr:row>
          <xdr:rowOff>57150</xdr:rowOff>
        </xdr:to>
        <xdr:sp macro="" textlink="">
          <xdr:nvSpPr>
            <xdr:cNvPr id="25686" name="Check Box 86" hidden="1">
              <a:extLst>
                <a:ext uri="{63B3BB69-23CF-44E3-9099-C40C66FF867C}">
                  <a14:compatExt spid="_x0000_s2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73</xdr:row>
          <xdr:rowOff>133350</xdr:rowOff>
        </xdr:from>
        <xdr:to>
          <xdr:col>1</xdr:col>
          <xdr:colOff>819150</xdr:colOff>
          <xdr:row>75</xdr:row>
          <xdr:rowOff>47625</xdr:rowOff>
        </xdr:to>
        <xdr:sp macro="" textlink="">
          <xdr:nvSpPr>
            <xdr:cNvPr id="25687" name="Check Box 87" hidden="1">
              <a:extLst>
                <a:ext uri="{63B3BB69-23CF-44E3-9099-C40C66FF867C}">
                  <a14:compatExt spid="_x0000_s2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73</xdr:row>
          <xdr:rowOff>133350</xdr:rowOff>
        </xdr:from>
        <xdr:to>
          <xdr:col>1</xdr:col>
          <xdr:colOff>809625</xdr:colOff>
          <xdr:row>75</xdr:row>
          <xdr:rowOff>47625</xdr:rowOff>
        </xdr:to>
        <xdr:sp macro="" textlink="">
          <xdr:nvSpPr>
            <xdr:cNvPr id="25688" name="Check Box 88" hidden="1">
              <a:extLst>
                <a:ext uri="{63B3BB69-23CF-44E3-9099-C40C66FF867C}">
                  <a14:compatExt spid="_x0000_s25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75</xdr:row>
          <xdr:rowOff>142875</xdr:rowOff>
        </xdr:from>
        <xdr:to>
          <xdr:col>1</xdr:col>
          <xdr:colOff>800100</xdr:colOff>
          <xdr:row>77</xdr:row>
          <xdr:rowOff>57150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76</xdr:row>
          <xdr:rowOff>133350</xdr:rowOff>
        </xdr:from>
        <xdr:to>
          <xdr:col>1</xdr:col>
          <xdr:colOff>800100</xdr:colOff>
          <xdr:row>78</xdr:row>
          <xdr:rowOff>47625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77</xdr:row>
          <xdr:rowOff>133350</xdr:rowOff>
        </xdr:from>
        <xdr:to>
          <xdr:col>1</xdr:col>
          <xdr:colOff>800100</xdr:colOff>
          <xdr:row>79</xdr:row>
          <xdr:rowOff>47625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78</xdr:row>
          <xdr:rowOff>152400</xdr:rowOff>
        </xdr:from>
        <xdr:to>
          <xdr:col>1</xdr:col>
          <xdr:colOff>800100</xdr:colOff>
          <xdr:row>80</xdr:row>
          <xdr:rowOff>66675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79</xdr:row>
          <xdr:rowOff>142875</xdr:rowOff>
        </xdr:from>
        <xdr:to>
          <xdr:col>1</xdr:col>
          <xdr:colOff>800100</xdr:colOff>
          <xdr:row>81</xdr:row>
          <xdr:rowOff>57150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80</xdr:row>
          <xdr:rowOff>142875</xdr:rowOff>
        </xdr:from>
        <xdr:to>
          <xdr:col>1</xdr:col>
          <xdr:colOff>790575</xdr:colOff>
          <xdr:row>82</xdr:row>
          <xdr:rowOff>57150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81</xdr:row>
          <xdr:rowOff>133350</xdr:rowOff>
        </xdr:from>
        <xdr:to>
          <xdr:col>1</xdr:col>
          <xdr:colOff>790575</xdr:colOff>
          <xdr:row>83</xdr:row>
          <xdr:rowOff>47625</xdr:rowOff>
        </xdr:to>
        <xdr:sp macro="" textlink="">
          <xdr:nvSpPr>
            <xdr:cNvPr id="25696" name="Check Box 96" hidden="1">
              <a:extLst>
                <a:ext uri="{63B3BB69-23CF-44E3-9099-C40C66FF867C}">
                  <a14:compatExt spid="_x0000_s25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82</xdr:row>
          <xdr:rowOff>133350</xdr:rowOff>
        </xdr:from>
        <xdr:to>
          <xdr:col>1</xdr:col>
          <xdr:colOff>781050</xdr:colOff>
          <xdr:row>84</xdr:row>
          <xdr:rowOff>47625</xdr:rowOff>
        </xdr:to>
        <xdr:sp macro="" textlink="">
          <xdr:nvSpPr>
            <xdr:cNvPr id="25697" name="Check Box 97" hidden="1">
              <a:extLst>
                <a:ext uri="{63B3BB69-23CF-44E3-9099-C40C66FF867C}">
                  <a14:compatExt spid="_x0000_s25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83</xdr:row>
          <xdr:rowOff>142875</xdr:rowOff>
        </xdr:from>
        <xdr:to>
          <xdr:col>1</xdr:col>
          <xdr:colOff>781050</xdr:colOff>
          <xdr:row>85</xdr:row>
          <xdr:rowOff>57150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84</xdr:row>
          <xdr:rowOff>133350</xdr:rowOff>
        </xdr:from>
        <xdr:to>
          <xdr:col>1</xdr:col>
          <xdr:colOff>781050</xdr:colOff>
          <xdr:row>86</xdr:row>
          <xdr:rowOff>47625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85</xdr:row>
          <xdr:rowOff>123825</xdr:rowOff>
        </xdr:from>
        <xdr:to>
          <xdr:col>1</xdr:col>
          <xdr:colOff>781050</xdr:colOff>
          <xdr:row>87</xdr:row>
          <xdr:rowOff>38100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86</xdr:row>
          <xdr:rowOff>142875</xdr:rowOff>
        </xdr:from>
        <xdr:to>
          <xdr:col>1</xdr:col>
          <xdr:colOff>771525</xdr:colOff>
          <xdr:row>88</xdr:row>
          <xdr:rowOff>57150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87</xdr:row>
          <xdr:rowOff>133350</xdr:rowOff>
        </xdr:from>
        <xdr:to>
          <xdr:col>1</xdr:col>
          <xdr:colOff>771525</xdr:colOff>
          <xdr:row>89</xdr:row>
          <xdr:rowOff>47625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88</xdr:row>
          <xdr:rowOff>133350</xdr:rowOff>
        </xdr:from>
        <xdr:to>
          <xdr:col>1</xdr:col>
          <xdr:colOff>771525</xdr:colOff>
          <xdr:row>90</xdr:row>
          <xdr:rowOff>47625</xdr:rowOff>
        </xdr:to>
        <xdr:sp macro="" textlink="">
          <xdr:nvSpPr>
            <xdr:cNvPr id="25703" name="Check Box 103" hidden="1">
              <a:extLst>
                <a:ext uri="{63B3BB69-23CF-44E3-9099-C40C66FF867C}">
                  <a14:compatExt spid="_x0000_s25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89</xdr:row>
          <xdr:rowOff>123825</xdr:rowOff>
        </xdr:from>
        <xdr:to>
          <xdr:col>1</xdr:col>
          <xdr:colOff>781050</xdr:colOff>
          <xdr:row>91</xdr:row>
          <xdr:rowOff>38100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90</xdr:row>
          <xdr:rowOff>133350</xdr:rowOff>
        </xdr:from>
        <xdr:to>
          <xdr:col>1</xdr:col>
          <xdr:colOff>771525</xdr:colOff>
          <xdr:row>92</xdr:row>
          <xdr:rowOff>47625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91</xdr:row>
          <xdr:rowOff>142875</xdr:rowOff>
        </xdr:from>
        <xdr:to>
          <xdr:col>1</xdr:col>
          <xdr:colOff>762000</xdr:colOff>
          <xdr:row>93</xdr:row>
          <xdr:rowOff>57150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92</xdr:row>
          <xdr:rowOff>133350</xdr:rowOff>
        </xdr:from>
        <xdr:to>
          <xdr:col>1</xdr:col>
          <xdr:colOff>762000</xdr:colOff>
          <xdr:row>94</xdr:row>
          <xdr:rowOff>47625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93</xdr:row>
          <xdr:rowOff>133350</xdr:rowOff>
        </xdr:from>
        <xdr:to>
          <xdr:col>1</xdr:col>
          <xdr:colOff>762000</xdr:colOff>
          <xdr:row>95</xdr:row>
          <xdr:rowOff>47625</xdr:rowOff>
        </xdr:to>
        <xdr:sp macro="" textlink="">
          <xdr:nvSpPr>
            <xdr:cNvPr id="25708" name="Check Box 108" hidden="1">
              <a:extLst>
                <a:ext uri="{63B3BB69-23CF-44E3-9099-C40C66FF867C}">
                  <a14:compatExt spid="_x0000_s25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94</xdr:row>
          <xdr:rowOff>142875</xdr:rowOff>
        </xdr:from>
        <xdr:to>
          <xdr:col>1</xdr:col>
          <xdr:colOff>762000</xdr:colOff>
          <xdr:row>96</xdr:row>
          <xdr:rowOff>57150</xdr:rowOff>
        </xdr:to>
        <xdr:sp macro="" textlink="">
          <xdr:nvSpPr>
            <xdr:cNvPr id="25709" name="Check Box 109" hidden="1">
              <a:extLst>
                <a:ext uri="{63B3BB69-23CF-44E3-9099-C40C66FF867C}">
                  <a14:compatExt spid="_x0000_s25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95</xdr:row>
          <xdr:rowOff>142875</xdr:rowOff>
        </xdr:from>
        <xdr:to>
          <xdr:col>1</xdr:col>
          <xdr:colOff>762000</xdr:colOff>
          <xdr:row>97</xdr:row>
          <xdr:rowOff>57150</xdr:rowOff>
        </xdr:to>
        <xdr:sp macro="" textlink="">
          <xdr:nvSpPr>
            <xdr:cNvPr id="25710" name="Check Box 110" hidden="1">
              <a:extLst>
                <a:ext uri="{63B3BB69-23CF-44E3-9099-C40C66FF867C}">
                  <a14:compatExt spid="_x0000_s25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96</xdr:row>
          <xdr:rowOff>142875</xdr:rowOff>
        </xdr:from>
        <xdr:to>
          <xdr:col>1</xdr:col>
          <xdr:colOff>762000</xdr:colOff>
          <xdr:row>98</xdr:row>
          <xdr:rowOff>57150</xdr:rowOff>
        </xdr:to>
        <xdr:sp macro="" textlink="">
          <xdr:nvSpPr>
            <xdr:cNvPr id="25711" name="Check Box 111" hidden="1">
              <a:extLst>
                <a:ext uri="{63B3BB69-23CF-44E3-9099-C40C66FF867C}">
                  <a14:compatExt spid="_x0000_s2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97</xdr:row>
          <xdr:rowOff>133350</xdr:rowOff>
        </xdr:from>
        <xdr:to>
          <xdr:col>1</xdr:col>
          <xdr:colOff>752475</xdr:colOff>
          <xdr:row>99</xdr:row>
          <xdr:rowOff>47625</xdr:rowOff>
        </xdr:to>
        <xdr:sp macro="" textlink="">
          <xdr:nvSpPr>
            <xdr:cNvPr id="25712" name="Check Box 112" hidden="1">
              <a:extLst>
                <a:ext uri="{63B3BB69-23CF-44E3-9099-C40C66FF867C}">
                  <a14:compatExt spid="_x0000_s25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98</xdr:row>
          <xdr:rowOff>123825</xdr:rowOff>
        </xdr:from>
        <xdr:to>
          <xdr:col>1</xdr:col>
          <xdr:colOff>752475</xdr:colOff>
          <xdr:row>100</xdr:row>
          <xdr:rowOff>38100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99</xdr:row>
          <xdr:rowOff>142875</xdr:rowOff>
        </xdr:from>
        <xdr:to>
          <xdr:col>1</xdr:col>
          <xdr:colOff>752475</xdr:colOff>
          <xdr:row>101</xdr:row>
          <xdr:rowOff>57150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100</xdr:row>
          <xdr:rowOff>133350</xdr:rowOff>
        </xdr:from>
        <xdr:to>
          <xdr:col>1</xdr:col>
          <xdr:colOff>752475</xdr:colOff>
          <xdr:row>102</xdr:row>
          <xdr:rowOff>47625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101</xdr:row>
          <xdr:rowOff>142875</xdr:rowOff>
        </xdr:from>
        <xdr:to>
          <xdr:col>1</xdr:col>
          <xdr:colOff>752475</xdr:colOff>
          <xdr:row>103</xdr:row>
          <xdr:rowOff>57150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102</xdr:row>
          <xdr:rowOff>133350</xdr:rowOff>
        </xdr:from>
        <xdr:to>
          <xdr:col>1</xdr:col>
          <xdr:colOff>752475</xdr:colOff>
          <xdr:row>104</xdr:row>
          <xdr:rowOff>47625</xdr:rowOff>
        </xdr:to>
        <xdr:sp macro="" textlink="">
          <xdr:nvSpPr>
            <xdr:cNvPr id="25717" name="Check Box 117" hidden="1">
              <a:extLst>
                <a:ext uri="{63B3BB69-23CF-44E3-9099-C40C66FF867C}">
                  <a14:compatExt spid="_x0000_s25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103</xdr:row>
          <xdr:rowOff>152400</xdr:rowOff>
        </xdr:from>
        <xdr:to>
          <xdr:col>1</xdr:col>
          <xdr:colOff>752475</xdr:colOff>
          <xdr:row>105</xdr:row>
          <xdr:rowOff>66675</xdr:rowOff>
        </xdr:to>
        <xdr:sp macro="" textlink="">
          <xdr:nvSpPr>
            <xdr:cNvPr id="25718" name="Check Box 118" hidden="1">
              <a:extLst>
                <a:ext uri="{63B3BB69-23CF-44E3-9099-C40C66FF867C}">
                  <a14:compatExt spid="_x0000_s25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104</xdr:row>
          <xdr:rowOff>133350</xdr:rowOff>
        </xdr:from>
        <xdr:to>
          <xdr:col>1</xdr:col>
          <xdr:colOff>752475</xdr:colOff>
          <xdr:row>106</xdr:row>
          <xdr:rowOff>47625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87" Type="http://schemas.openxmlformats.org/officeDocument/2006/relationships/ctrlProp" Target="../ctrlProps/ctrlProp85.xml"/><Relationship Id="rId102" Type="http://schemas.openxmlformats.org/officeDocument/2006/relationships/ctrlProp" Target="../ctrlProps/ctrlProp100.xml"/><Relationship Id="rId110" Type="http://schemas.openxmlformats.org/officeDocument/2006/relationships/ctrlProp" Target="../ctrlProps/ctrlProp108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26" Type="http://schemas.openxmlformats.org/officeDocument/2006/relationships/ctrlProp" Target="../ctrlProps/ctrlProp131.xml"/><Relationship Id="rId39" Type="http://schemas.openxmlformats.org/officeDocument/2006/relationships/ctrlProp" Target="../ctrlProps/ctrlProp144.xml"/><Relationship Id="rId21" Type="http://schemas.openxmlformats.org/officeDocument/2006/relationships/ctrlProp" Target="../ctrlProps/ctrlProp126.xml"/><Relationship Id="rId34" Type="http://schemas.openxmlformats.org/officeDocument/2006/relationships/ctrlProp" Target="../ctrlProps/ctrlProp139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50" Type="http://schemas.openxmlformats.org/officeDocument/2006/relationships/ctrlProp" Target="../ctrlProps/ctrlProp155.xml"/><Relationship Id="rId55" Type="http://schemas.openxmlformats.org/officeDocument/2006/relationships/ctrlProp" Target="../ctrlProps/ctrlProp160.xml"/><Relationship Id="rId63" Type="http://schemas.openxmlformats.org/officeDocument/2006/relationships/ctrlProp" Target="../ctrlProps/ctrlProp168.xml"/><Relationship Id="rId68" Type="http://schemas.openxmlformats.org/officeDocument/2006/relationships/ctrlProp" Target="../ctrlProps/ctrlProp173.xml"/><Relationship Id="rId7" Type="http://schemas.openxmlformats.org/officeDocument/2006/relationships/ctrlProp" Target="../ctrlProps/ctrlProp112.xml"/><Relationship Id="rId71" Type="http://schemas.openxmlformats.org/officeDocument/2006/relationships/ctrlProp" Target="../ctrlProps/ctrlProp1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1.xml"/><Relationship Id="rId29" Type="http://schemas.openxmlformats.org/officeDocument/2006/relationships/ctrlProp" Target="../ctrlProps/ctrlProp134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53" Type="http://schemas.openxmlformats.org/officeDocument/2006/relationships/ctrlProp" Target="../ctrlProps/ctrlProp158.xml"/><Relationship Id="rId58" Type="http://schemas.openxmlformats.org/officeDocument/2006/relationships/ctrlProp" Target="../ctrlProps/ctrlProp163.xml"/><Relationship Id="rId66" Type="http://schemas.openxmlformats.org/officeDocument/2006/relationships/ctrlProp" Target="../ctrlProps/ctrlProp171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49" Type="http://schemas.openxmlformats.org/officeDocument/2006/relationships/ctrlProp" Target="../ctrlProps/ctrlProp154.xml"/><Relationship Id="rId57" Type="http://schemas.openxmlformats.org/officeDocument/2006/relationships/ctrlProp" Target="../ctrlProps/ctrlProp162.xml"/><Relationship Id="rId61" Type="http://schemas.openxmlformats.org/officeDocument/2006/relationships/ctrlProp" Target="../ctrlProps/ctrlProp166.xml"/><Relationship Id="rId10" Type="http://schemas.openxmlformats.org/officeDocument/2006/relationships/ctrlProp" Target="../ctrlProps/ctrlProp115.xml"/><Relationship Id="rId19" Type="http://schemas.openxmlformats.org/officeDocument/2006/relationships/ctrlProp" Target="../ctrlProps/ctrlProp124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52" Type="http://schemas.openxmlformats.org/officeDocument/2006/relationships/ctrlProp" Target="../ctrlProps/ctrlProp157.xml"/><Relationship Id="rId60" Type="http://schemas.openxmlformats.org/officeDocument/2006/relationships/ctrlProp" Target="../ctrlProps/ctrlProp165.xml"/><Relationship Id="rId65" Type="http://schemas.openxmlformats.org/officeDocument/2006/relationships/ctrlProp" Target="../ctrlProps/ctrlProp170.xml"/><Relationship Id="rId73" Type="http://schemas.openxmlformats.org/officeDocument/2006/relationships/ctrlProp" Target="../ctrlProps/ctrlProp178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56" Type="http://schemas.openxmlformats.org/officeDocument/2006/relationships/ctrlProp" Target="../ctrlProps/ctrlProp161.xml"/><Relationship Id="rId64" Type="http://schemas.openxmlformats.org/officeDocument/2006/relationships/ctrlProp" Target="../ctrlProps/ctrlProp169.xml"/><Relationship Id="rId69" Type="http://schemas.openxmlformats.org/officeDocument/2006/relationships/ctrlProp" Target="../ctrlProps/ctrlProp174.xml"/><Relationship Id="rId8" Type="http://schemas.openxmlformats.org/officeDocument/2006/relationships/ctrlProp" Target="../ctrlProps/ctrlProp113.xml"/><Relationship Id="rId51" Type="http://schemas.openxmlformats.org/officeDocument/2006/relationships/ctrlProp" Target="../ctrlProps/ctrlProp156.xml"/><Relationship Id="rId72" Type="http://schemas.openxmlformats.org/officeDocument/2006/relationships/ctrlProp" Target="../ctrlProps/ctrlProp17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46" Type="http://schemas.openxmlformats.org/officeDocument/2006/relationships/ctrlProp" Target="../ctrlProps/ctrlProp151.xml"/><Relationship Id="rId59" Type="http://schemas.openxmlformats.org/officeDocument/2006/relationships/ctrlProp" Target="../ctrlProps/ctrlProp164.xml"/><Relationship Id="rId67" Type="http://schemas.openxmlformats.org/officeDocument/2006/relationships/ctrlProp" Target="../ctrlProps/ctrlProp172.xml"/><Relationship Id="rId20" Type="http://schemas.openxmlformats.org/officeDocument/2006/relationships/ctrlProp" Target="../ctrlProps/ctrlProp125.xml"/><Relationship Id="rId41" Type="http://schemas.openxmlformats.org/officeDocument/2006/relationships/ctrlProp" Target="../ctrlProps/ctrlProp146.xml"/><Relationship Id="rId54" Type="http://schemas.openxmlformats.org/officeDocument/2006/relationships/ctrlProp" Target="../ctrlProps/ctrlProp159.xml"/><Relationship Id="rId62" Type="http://schemas.openxmlformats.org/officeDocument/2006/relationships/ctrlProp" Target="../ctrlProps/ctrlProp167.xml"/><Relationship Id="rId70" Type="http://schemas.openxmlformats.org/officeDocument/2006/relationships/ctrlProp" Target="../ctrlProps/ctrlProp17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8.xml"/><Relationship Id="rId18" Type="http://schemas.openxmlformats.org/officeDocument/2006/relationships/ctrlProp" Target="../ctrlProps/ctrlProp193.xml"/><Relationship Id="rId26" Type="http://schemas.openxmlformats.org/officeDocument/2006/relationships/ctrlProp" Target="../ctrlProps/ctrlProp201.xml"/><Relationship Id="rId39" Type="http://schemas.openxmlformats.org/officeDocument/2006/relationships/ctrlProp" Target="../ctrlProps/ctrlProp214.xml"/><Relationship Id="rId21" Type="http://schemas.openxmlformats.org/officeDocument/2006/relationships/ctrlProp" Target="../ctrlProps/ctrlProp196.xml"/><Relationship Id="rId34" Type="http://schemas.openxmlformats.org/officeDocument/2006/relationships/ctrlProp" Target="../ctrlProps/ctrlProp209.xml"/><Relationship Id="rId42" Type="http://schemas.openxmlformats.org/officeDocument/2006/relationships/ctrlProp" Target="../ctrlProps/ctrlProp217.xml"/><Relationship Id="rId47" Type="http://schemas.openxmlformats.org/officeDocument/2006/relationships/ctrlProp" Target="../ctrlProps/ctrlProp222.xml"/><Relationship Id="rId50" Type="http://schemas.openxmlformats.org/officeDocument/2006/relationships/ctrlProp" Target="../ctrlProps/ctrlProp225.xml"/><Relationship Id="rId55" Type="http://schemas.openxmlformats.org/officeDocument/2006/relationships/ctrlProp" Target="../ctrlProps/ctrlProp230.xml"/><Relationship Id="rId63" Type="http://schemas.openxmlformats.org/officeDocument/2006/relationships/ctrlProp" Target="../ctrlProps/ctrlProp238.xml"/><Relationship Id="rId68" Type="http://schemas.openxmlformats.org/officeDocument/2006/relationships/ctrlProp" Target="../ctrlProps/ctrlProp243.xml"/><Relationship Id="rId7" Type="http://schemas.openxmlformats.org/officeDocument/2006/relationships/ctrlProp" Target="../ctrlProps/ctrlProp18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1.xml"/><Relationship Id="rId29" Type="http://schemas.openxmlformats.org/officeDocument/2006/relationships/ctrlProp" Target="../ctrlProps/ctrlProp20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1.xml"/><Relationship Id="rId11" Type="http://schemas.openxmlformats.org/officeDocument/2006/relationships/ctrlProp" Target="../ctrlProps/ctrlProp186.xml"/><Relationship Id="rId24" Type="http://schemas.openxmlformats.org/officeDocument/2006/relationships/ctrlProp" Target="../ctrlProps/ctrlProp199.xml"/><Relationship Id="rId32" Type="http://schemas.openxmlformats.org/officeDocument/2006/relationships/ctrlProp" Target="../ctrlProps/ctrlProp207.xml"/><Relationship Id="rId37" Type="http://schemas.openxmlformats.org/officeDocument/2006/relationships/ctrlProp" Target="../ctrlProps/ctrlProp212.xml"/><Relationship Id="rId40" Type="http://schemas.openxmlformats.org/officeDocument/2006/relationships/ctrlProp" Target="../ctrlProps/ctrlProp215.xml"/><Relationship Id="rId45" Type="http://schemas.openxmlformats.org/officeDocument/2006/relationships/ctrlProp" Target="../ctrlProps/ctrlProp220.xml"/><Relationship Id="rId53" Type="http://schemas.openxmlformats.org/officeDocument/2006/relationships/ctrlProp" Target="../ctrlProps/ctrlProp228.xml"/><Relationship Id="rId58" Type="http://schemas.openxmlformats.org/officeDocument/2006/relationships/ctrlProp" Target="../ctrlProps/ctrlProp233.xml"/><Relationship Id="rId66" Type="http://schemas.openxmlformats.org/officeDocument/2006/relationships/ctrlProp" Target="../ctrlProps/ctrlProp241.xml"/><Relationship Id="rId5" Type="http://schemas.openxmlformats.org/officeDocument/2006/relationships/ctrlProp" Target="../ctrlProps/ctrlProp180.xml"/><Relationship Id="rId15" Type="http://schemas.openxmlformats.org/officeDocument/2006/relationships/ctrlProp" Target="../ctrlProps/ctrlProp190.xml"/><Relationship Id="rId23" Type="http://schemas.openxmlformats.org/officeDocument/2006/relationships/ctrlProp" Target="../ctrlProps/ctrlProp198.xml"/><Relationship Id="rId28" Type="http://schemas.openxmlformats.org/officeDocument/2006/relationships/ctrlProp" Target="../ctrlProps/ctrlProp203.xml"/><Relationship Id="rId36" Type="http://schemas.openxmlformats.org/officeDocument/2006/relationships/ctrlProp" Target="../ctrlProps/ctrlProp211.xml"/><Relationship Id="rId49" Type="http://schemas.openxmlformats.org/officeDocument/2006/relationships/ctrlProp" Target="../ctrlProps/ctrlProp224.xml"/><Relationship Id="rId57" Type="http://schemas.openxmlformats.org/officeDocument/2006/relationships/ctrlProp" Target="../ctrlProps/ctrlProp232.xml"/><Relationship Id="rId61" Type="http://schemas.openxmlformats.org/officeDocument/2006/relationships/ctrlProp" Target="../ctrlProps/ctrlProp236.xml"/><Relationship Id="rId10" Type="http://schemas.openxmlformats.org/officeDocument/2006/relationships/ctrlProp" Target="../ctrlProps/ctrlProp185.xml"/><Relationship Id="rId19" Type="http://schemas.openxmlformats.org/officeDocument/2006/relationships/ctrlProp" Target="../ctrlProps/ctrlProp194.xml"/><Relationship Id="rId31" Type="http://schemas.openxmlformats.org/officeDocument/2006/relationships/ctrlProp" Target="../ctrlProps/ctrlProp206.xml"/><Relationship Id="rId44" Type="http://schemas.openxmlformats.org/officeDocument/2006/relationships/ctrlProp" Target="../ctrlProps/ctrlProp219.xml"/><Relationship Id="rId52" Type="http://schemas.openxmlformats.org/officeDocument/2006/relationships/ctrlProp" Target="../ctrlProps/ctrlProp227.xml"/><Relationship Id="rId60" Type="http://schemas.openxmlformats.org/officeDocument/2006/relationships/ctrlProp" Target="../ctrlProps/ctrlProp235.xml"/><Relationship Id="rId65" Type="http://schemas.openxmlformats.org/officeDocument/2006/relationships/ctrlProp" Target="../ctrlProps/ctrlProp240.xml"/><Relationship Id="rId4" Type="http://schemas.openxmlformats.org/officeDocument/2006/relationships/ctrlProp" Target="../ctrlProps/ctrlProp179.xml"/><Relationship Id="rId9" Type="http://schemas.openxmlformats.org/officeDocument/2006/relationships/ctrlProp" Target="../ctrlProps/ctrlProp184.xml"/><Relationship Id="rId14" Type="http://schemas.openxmlformats.org/officeDocument/2006/relationships/ctrlProp" Target="../ctrlProps/ctrlProp189.xml"/><Relationship Id="rId22" Type="http://schemas.openxmlformats.org/officeDocument/2006/relationships/ctrlProp" Target="../ctrlProps/ctrlProp197.xml"/><Relationship Id="rId27" Type="http://schemas.openxmlformats.org/officeDocument/2006/relationships/ctrlProp" Target="../ctrlProps/ctrlProp202.xml"/><Relationship Id="rId30" Type="http://schemas.openxmlformats.org/officeDocument/2006/relationships/ctrlProp" Target="../ctrlProps/ctrlProp205.xml"/><Relationship Id="rId35" Type="http://schemas.openxmlformats.org/officeDocument/2006/relationships/ctrlProp" Target="../ctrlProps/ctrlProp210.xml"/><Relationship Id="rId43" Type="http://schemas.openxmlformats.org/officeDocument/2006/relationships/ctrlProp" Target="../ctrlProps/ctrlProp218.xml"/><Relationship Id="rId48" Type="http://schemas.openxmlformats.org/officeDocument/2006/relationships/ctrlProp" Target="../ctrlProps/ctrlProp223.xml"/><Relationship Id="rId56" Type="http://schemas.openxmlformats.org/officeDocument/2006/relationships/ctrlProp" Target="../ctrlProps/ctrlProp231.xml"/><Relationship Id="rId64" Type="http://schemas.openxmlformats.org/officeDocument/2006/relationships/ctrlProp" Target="../ctrlProps/ctrlProp239.xml"/><Relationship Id="rId8" Type="http://schemas.openxmlformats.org/officeDocument/2006/relationships/ctrlProp" Target="../ctrlProps/ctrlProp183.xml"/><Relationship Id="rId51" Type="http://schemas.openxmlformats.org/officeDocument/2006/relationships/ctrlProp" Target="../ctrlProps/ctrlProp22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87.xml"/><Relationship Id="rId17" Type="http://schemas.openxmlformats.org/officeDocument/2006/relationships/ctrlProp" Target="../ctrlProps/ctrlProp192.xml"/><Relationship Id="rId25" Type="http://schemas.openxmlformats.org/officeDocument/2006/relationships/ctrlProp" Target="../ctrlProps/ctrlProp200.xml"/><Relationship Id="rId33" Type="http://schemas.openxmlformats.org/officeDocument/2006/relationships/ctrlProp" Target="../ctrlProps/ctrlProp208.xml"/><Relationship Id="rId38" Type="http://schemas.openxmlformats.org/officeDocument/2006/relationships/ctrlProp" Target="../ctrlProps/ctrlProp213.xml"/><Relationship Id="rId46" Type="http://schemas.openxmlformats.org/officeDocument/2006/relationships/ctrlProp" Target="../ctrlProps/ctrlProp221.xml"/><Relationship Id="rId59" Type="http://schemas.openxmlformats.org/officeDocument/2006/relationships/ctrlProp" Target="../ctrlProps/ctrlProp234.xml"/><Relationship Id="rId67" Type="http://schemas.openxmlformats.org/officeDocument/2006/relationships/ctrlProp" Target="../ctrlProps/ctrlProp242.xml"/><Relationship Id="rId20" Type="http://schemas.openxmlformats.org/officeDocument/2006/relationships/ctrlProp" Target="../ctrlProps/ctrlProp195.xml"/><Relationship Id="rId41" Type="http://schemas.openxmlformats.org/officeDocument/2006/relationships/ctrlProp" Target="../ctrlProps/ctrlProp216.xml"/><Relationship Id="rId54" Type="http://schemas.openxmlformats.org/officeDocument/2006/relationships/ctrlProp" Target="../ctrlProps/ctrlProp229.xml"/><Relationship Id="rId62" Type="http://schemas.openxmlformats.org/officeDocument/2006/relationships/ctrlProp" Target="../ctrlProps/ctrlProp237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55" Type="http://schemas.openxmlformats.org/officeDocument/2006/relationships/ctrlProp" Target="../ctrlProps/ctrlProp295.xml"/><Relationship Id="rId63" Type="http://schemas.openxmlformats.org/officeDocument/2006/relationships/ctrlProp" Target="../ctrlProps/ctrlProp303.xml"/><Relationship Id="rId68" Type="http://schemas.openxmlformats.org/officeDocument/2006/relationships/ctrlProp" Target="../ctrlProps/ctrlProp308.xml"/><Relationship Id="rId76" Type="http://schemas.openxmlformats.org/officeDocument/2006/relationships/ctrlProp" Target="../ctrlProps/ctrlProp316.xml"/><Relationship Id="rId84" Type="http://schemas.openxmlformats.org/officeDocument/2006/relationships/ctrlProp" Target="../ctrlProps/ctrlProp324.xml"/><Relationship Id="rId89" Type="http://schemas.openxmlformats.org/officeDocument/2006/relationships/ctrlProp" Target="../ctrlProps/ctrlProp329.xml"/><Relationship Id="rId7" Type="http://schemas.openxmlformats.org/officeDocument/2006/relationships/ctrlProp" Target="../ctrlProps/ctrlProp247.xml"/><Relationship Id="rId71" Type="http://schemas.openxmlformats.org/officeDocument/2006/relationships/ctrlProp" Target="../ctrlProps/ctrlProp31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56.xml"/><Relationship Id="rId29" Type="http://schemas.openxmlformats.org/officeDocument/2006/relationships/ctrlProp" Target="../ctrlProps/ctrlProp269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3" Type="http://schemas.openxmlformats.org/officeDocument/2006/relationships/ctrlProp" Target="../ctrlProps/ctrlProp293.xml"/><Relationship Id="rId58" Type="http://schemas.openxmlformats.org/officeDocument/2006/relationships/ctrlProp" Target="../ctrlProps/ctrlProp298.xml"/><Relationship Id="rId66" Type="http://schemas.openxmlformats.org/officeDocument/2006/relationships/ctrlProp" Target="../ctrlProps/ctrlProp306.xml"/><Relationship Id="rId74" Type="http://schemas.openxmlformats.org/officeDocument/2006/relationships/ctrlProp" Target="../ctrlProps/ctrlProp314.xml"/><Relationship Id="rId79" Type="http://schemas.openxmlformats.org/officeDocument/2006/relationships/ctrlProp" Target="../ctrlProps/ctrlProp319.xml"/><Relationship Id="rId87" Type="http://schemas.openxmlformats.org/officeDocument/2006/relationships/ctrlProp" Target="../ctrlProps/ctrlProp327.xml"/><Relationship Id="rId5" Type="http://schemas.openxmlformats.org/officeDocument/2006/relationships/ctrlProp" Target="../ctrlProps/ctrlProp245.xml"/><Relationship Id="rId61" Type="http://schemas.openxmlformats.org/officeDocument/2006/relationships/ctrlProp" Target="../ctrlProps/ctrlProp301.xml"/><Relationship Id="rId82" Type="http://schemas.openxmlformats.org/officeDocument/2006/relationships/ctrlProp" Target="../ctrlProps/ctrlProp322.xml"/><Relationship Id="rId90" Type="http://schemas.openxmlformats.org/officeDocument/2006/relationships/ctrlProp" Target="../ctrlProps/ctrlProp330.xml"/><Relationship Id="rId19" Type="http://schemas.openxmlformats.org/officeDocument/2006/relationships/ctrlProp" Target="../ctrlProps/ctrlProp259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56" Type="http://schemas.openxmlformats.org/officeDocument/2006/relationships/ctrlProp" Target="../ctrlProps/ctrlProp296.xml"/><Relationship Id="rId64" Type="http://schemas.openxmlformats.org/officeDocument/2006/relationships/ctrlProp" Target="../ctrlProps/ctrlProp304.xml"/><Relationship Id="rId69" Type="http://schemas.openxmlformats.org/officeDocument/2006/relationships/ctrlProp" Target="../ctrlProps/ctrlProp309.xml"/><Relationship Id="rId77" Type="http://schemas.openxmlformats.org/officeDocument/2006/relationships/ctrlProp" Target="../ctrlProps/ctrlProp317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Relationship Id="rId72" Type="http://schemas.openxmlformats.org/officeDocument/2006/relationships/ctrlProp" Target="../ctrlProps/ctrlProp312.xml"/><Relationship Id="rId80" Type="http://schemas.openxmlformats.org/officeDocument/2006/relationships/ctrlProp" Target="../ctrlProps/ctrlProp320.xml"/><Relationship Id="rId85" Type="http://schemas.openxmlformats.org/officeDocument/2006/relationships/ctrlProp" Target="../ctrlProps/ctrlProp32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59" Type="http://schemas.openxmlformats.org/officeDocument/2006/relationships/ctrlProp" Target="../ctrlProps/ctrlProp299.xml"/><Relationship Id="rId67" Type="http://schemas.openxmlformats.org/officeDocument/2006/relationships/ctrlProp" Target="../ctrlProps/ctrlProp307.xml"/><Relationship Id="rId20" Type="http://schemas.openxmlformats.org/officeDocument/2006/relationships/ctrlProp" Target="../ctrlProps/ctrlProp260.xml"/><Relationship Id="rId41" Type="http://schemas.openxmlformats.org/officeDocument/2006/relationships/ctrlProp" Target="../ctrlProps/ctrlProp281.xml"/><Relationship Id="rId54" Type="http://schemas.openxmlformats.org/officeDocument/2006/relationships/ctrlProp" Target="../ctrlProps/ctrlProp294.xml"/><Relationship Id="rId62" Type="http://schemas.openxmlformats.org/officeDocument/2006/relationships/ctrlProp" Target="../ctrlProps/ctrlProp302.xml"/><Relationship Id="rId70" Type="http://schemas.openxmlformats.org/officeDocument/2006/relationships/ctrlProp" Target="../ctrlProps/ctrlProp310.xml"/><Relationship Id="rId75" Type="http://schemas.openxmlformats.org/officeDocument/2006/relationships/ctrlProp" Target="../ctrlProps/ctrlProp315.xml"/><Relationship Id="rId83" Type="http://schemas.openxmlformats.org/officeDocument/2006/relationships/ctrlProp" Target="../ctrlProps/ctrlProp323.xml"/><Relationship Id="rId88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46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57" Type="http://schemas.openxmlformats.org/officeDocument/2006/relationships/ctrlProp" Target="../ctrlProps/ctrlProp297.xml"/><Relationship Id="rId10" Type="http://schemas.openxmlformats.org/officeDocument/2006/relationships/ctrlProp" Target="../ctrlProps/ctrlProp250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52" Type="http://schemas.openxmlformats.org/officeDocument/2006/relationships/ctrlProp" Target="../ctrlProps/ctrlProp292.xml"/><Relationship Id="rId60" Type="http://schemas.openxmlformats.org/officeDocument/2006/relationships/ctrlProp" Target="../ctrlProps/ctrlProp300.xml"/><Relationship Id="rId65" Type="http://schemas.openxmlformats.org/officeDocument/2006/relationships/ctrlProp" Target="../ctrlProps/ctrlProp305.xml"/><Relationship Id="rId73" Type="http://schemas.openxmlformats.org/officeDocument/2006/relationships/ctrlProp" Target="../ctrlProps/ctrlProp313.xml"/><Relationship Id="rId78" Type="http://schemas.openxmlformats.org/officeDocument/2006/relationships/ctrlProp" Target="../ctrlProps/ctrlProp318.xml"/><Relationship Id="rId81" Type="http://schemas.openxmlformats.org/officeDocument/2006/relationships/ctrlProp" Target="../ctrlProps/ctrlProp321.xml"/><Relationship Id="rId86" Type="http://schemas.openxmlformats.org/officeDocument/2006/relationships/ctrlProp" Target="../ctrlProps/ctrlProp3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C52"/>
  <sheetViews>
    <sheetView tabSelected="1" view="pageLayout" zoomScaleNormal="100" workbookViewId="0">
      <selection activeCell="C15" sqref="C15"/>
    </sheetView>
  </sheetViews>
  <sheetFormatPr baseColWidth="10" defaultRowHeight="15" x14ac:dyDescent="0.25"/>
  <cols>
    <col min="1" max="1" width="3.7109375" style="16" customWidth="1"/>
    <col min="2" max="2" width="37" style="16" customWidth="1"/>
    <col min="3" max="3" width="57.28515625" style="16" customWidth="1"/>
    <col min="4" max="16384" width="11.42578125" style="16"/>
  </cols>
  <sheetData>
    <row r="1" spans="2:3" x14ac:dyDescent="0.25">
      <c r="B1" s="14"/>
      <c r="C1" s="14"/>
    </row>
    <row r="2" spans="2:3" x14ac:dyDescent="0.25">
      <c r="B2" s="77" t="s">
        <v>283</v>
      </c>
      <c r="C2" s="77"/>
    </row>
    <row r="3" spans="2:3" ht="23.25" x14ac:dyDescent="0.35">
      <c r="B3" s="78" t="s">
        <v>285</v>
      </c>
      <c r="C3" s="78"/>
    </row>
    <row r="4" spans="2:3" x14ac:dyDescent="0.25">
      <c r="B4" s="77" t="s">
        <v>284</v>
      </c>
      <c r="C4" s="77"/>
    </row>
    <row r="6" spans="2:3" x14ac:dyDescent="0.25">
      <c r="B6" s="15" t="s">
        <v>29</v>
      </c>
      <c r="C6" s="17" t="s">
        <v>143</v>
      </c>
    </row>
    <row r="7" spans="2:3" x14ac:dyDescent="0.25">
      <c r="B7" s="19" t="s">
        <v>30</v>
      </c>
      <c r="C7" s="3"/>
    </row>
    <row r="8" spans="2:3" x14ac:dyDescent="0.25">
      <c r="B8" s="19" t="s">
        <v>31</v>
      </c>
      <c r="C8" s="3"/>
    </row>
    <row r="9" spans="2:3" x14ac:dyDescent="0.25">
      <c r="B9" s="19" t="s">
        <v>32</v>
      </c>
      <c r="C9" s="3"/>
    </row>
    <row r="10" spans="2:3" x14ac:dyDescent="0.25">
      <c r="B10" s="19" t="s">
        <v>33</v>
      </c>
      <c r="C10" s="3"/>
    </row>
    <row r="11" spans="2:3" x14ac:dyDescent="0.25">
      <c r="B11" s="7"/>
      <c r="C11" s="18"/>
    </row>
    <row r="12" spans="2:3" x14ac:dyDescent="0.25">
      <c r="B12" s="15" t="s">
        <v>44</v>
      </c>
      <c r="C12" s="18"/>
    </row>
    <row r="13" spans="2:3" x14ac:dyDescent="0.25">
      <c r="B13" s="19" t="s">
        <v>34</v>
      </c>
      <c r="C13" s="3"/>
    </row>
    <row r="14" spans="2:3" x14ac:dyDescent="0.25">
      <c r="B14" s="19" t="s">
        <v>35</v>
      </c>
      <c r="C14" s="3"/>
    </row>
    <row r="15" spans="2:3" x14ac:dyDescent="0.25">
      <c r="B15" s="19" t="s">
        <v>36</v>
      </c>
      <c r="C15" s="3"/>
    </row>
    <row r="16" spans="2:3" x14ac:dyDescent="0.25">
      <c r="B16" s="7"/>
      <c r="C16" s="18"/>
    </row>
    <row r="17" spans="2:3" x14ac:dyDescent="0.25">
      <c r="B17" s="7"/>
    </row>
    <row r="18" spans="2:3" x14ac:dyDescent="0.25">
      <c r="B18" s="15" t="s">
        <v>286</v>
      </c>
    </row>
    <row r="19" spans="2:3" x14ac:dyDescent="0.25">
      <c r="B19" s="19" t="s">
        <v>37</v>
      </c>
      <c r="C19" s="3"/>
    </row>
    <row r="20" spans="2:3" x14ac:dyDescent="0.25">
      <c r="B20" s="19" t="s">
        <v>38</v>
      </c>
      <c r="C20" s="3"/>
    </row>
    <row r="22" spans="2:3" x14ac:dyDescent="0.25">
      <c r="B22" s="58"/>
    </row>
    <row r="23" spans="2:3" x14ac:dyDescent="0.25">
      <c r="B23" s="7"/>
      <c r="C23" s="14"/>
    </row>
    <row r="24" spans="2:3" x14ac:dyDescent="0.25">
      <c r="B24" s="20"/>
      <c r="C24" s="14"/>
    </row>
    <row r="25" spans="2:3" x14ac:dyDescent="0.25">
      <c r="B25" s="21"/>
      <c r="C25" s="14"/>
    </row>
    <row r="26" spans="2:3" x14ac:dyDescent="0.25">
      <c r="B26" s="21"/>
      <c r="C26" s="14"/>
    </row>
    <row r="27" spans="2:3" x14ac:dyDescent="0.25">
      <c r="B27" s="20"/>
      <c r="C27" s="14"/>
    </row>
    <row r="28" spans="2:3" x14ac:dyDescent="0.25">
      <c r="B28" s="21"/>
      <c r="C28" s="14"/>
    </row>
    <row r="29" spans="2:3" x14ac:dyDescent="0.25">
      <c r="B29" s="21"/>
      <c r="C29" s="14"/>
    </row>
    <row r="30" spans="2:3" x14ac:dyDescent="0.25">
      <c r="B30" s="20"/>
      <c r="C30" s="14"/>
    </row>
    <row r="31" spans="2:3" x14ac:dyDescent="0.25">
      <c r="B31" s="7"/>
      <c r="C31" s="14"/>
    </row>
    <row r="32" spans="2:3" x14ac:dyDescent="0.25">
      <c r="B32" s="7"/>
      <c r="C32" s="14"/>
    </row>
    <row r="33" spans="2:3" x14ac:dyDescent="0.25">
      <c r="B33" s="20"/>
      <c r="C33" s="14"/>
    </row>
    <row r="34" spans="2:3" x14ac:dyDescent="0.25">
      <c r="B34" s="22"/>
      <c r="C34" s="14"/>
    </row>
    <row r="35" spans="2:3" x14ac:dyDescent="0.25">
      <c r="B35" s="14"/>
      <c r="C35" s="14"/>
    </row>
    <row r="36" spans="2:3" x14ac:dyDescent="0.25">
      <c r="B36" s="14"/>
      <c r="C36" s="14"/>
    </row>
    <row r="37" spans="2:3" x14ac:dyDescent="0.25">
      <c r="B37" s="14"/>
      <c r="C37" s="14"/>
    </row>
    <row r="38" spans="2:3" x14ac:dyDescent="0.25">
      <c r="B38" s="14"/>
      <c r="C38" s="14"/>
    </row>
    <row r="39" spans="2:3" x14ac:dyDescent="0.25">
      <c r="B39" s="14"/>
      <c r="C39" s="14"/>
    </row>
    <row r="40" spans="2:3" x14ac:dyDescent="0.25">
      <c r="B40" s="14"/>
      <c r="C40" s="14"/>
    </row>
    <row r="41" spans="2:3" x14ac:dyDescent="0.25">
      <c r="B41" s="14"/>
      <c r="C41" s="14"/>
    </row>
    <row r="42" spans="2:3" x14ac:dyDescent="0.25">
      <c r="B42" s="14"/>
      <c r="C42" s="14"/>
    </row>
    <row r="43" spans="2:3" x14ac:dyDescent="0.25">
      <c r="B43" s="14"/>
      <c r="C43" s="14"/>
    </row>
    <row r="44" spans="2:3" x14ac:dyDescent="0.25">
      <c r="B44" s="14"/>
      <c r="C44" s="14"/>
    </row>
    <row r="45" spans="2:3" x14ac:dyDescent="0.25">
      <c r="B45" s="14"/>
      <c r="C45" s="14"/>
    </row>
    <row r="46" spans="2:3" x14ac:dyDescent="0.25">
      <c r="B46" s="61"/>
      <c r="C46" s="14"/>
    </row>
    <row r="47" spans="2:3" x14ac:dyDescent="0.25">
      <c r="B47" s="14"/>
      <c r="C47" s="14"/>
    </row>
    <row r="48" spans="2:3" ht="45" x14ac:dyDescent="0.25">
      <c r="B48" s="14"/>
      <c r="C48" s="23" t="s">
        <v>274</v>
      </c>
    </row>
    <row r="49" spans="2:3" x14ac:dyDescent="0.25">
      <c r="B49" s="14"/>
      <c r="C49" s="24"/>
    </row>
    <row r="50" spans="2:3" x14ac:dyDescent="0.25">
      <c r="B50" s="25" t="s">
        <v>252</v>
      </c>
      <c r="C50" s="14"/>
    </row>
    <row r="51" spans="2:3" ht="30" x14ac:dyDescent="0.25">
      <c r="B51" s="26" t="s">
        <v>253</v>
      </c>
      <c r="C51" s="24" t="s">
        <v>255</v>
      </c>
    </row>
    <row r="52" spans="2:3" ht="30" x14ac:dyDescent="0.25">
      <c r="B52" s="26" t="s">
        <v>254</v>
      </c>
      <c r="C52" s="24" t="s">
        <v>256</v>
      </c>
    </row>
  </sheetData>
  <sheetProtection password="FC0A" sheet="1" objects="1" scenarios="1" selectLockedCells="1"/>
  <mergeCells count="3">
    <mergeCell ref="B2:C2"/>
    <mergeCell ref="B3:C3"/>
    <mergeCell ref="B4:C4"/>
  </mergeCells>
  <pageMargins left="0.7" right="0.7" top="0.78740157499999996" bottom="0.78740157499999996" header="0.3" footer="0.3"/>
  <pageSetup paperSize="9" scale="88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0" r:id="rId4" name="Check Box 18">
              <controlPr defaultSize="0" autoFill="0" autoLine="0" autoPict="0">
                <anchor moveWithCells="1">
                  <from>
                    <xdr:col>1</xdr:col>
                    <xdr:colOff>2209800</xdr:colOff>
                    <xdr:row>47</xdr:row>
                    <xdr:rowOff>19050</xdr:rowOff>
                  </from>
                  <to>
                    <xdr:col>1</xdr:col>
                    <xdr:colOff>2628900</xdr:colOff>
                    <xdr:row>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9"/>
  <sheetViews>
    <sheetView zoomScaleNormal="100" workbookViewId="0">
      <selection activeCell="H7" sqref="H7"/>
    </sheetView>
  </sheetViews>
  <sheetFormatPr baseColWidth="10" defaultRowHeight="15" x14ac:dyDescent="0.25"/>
  <cols>
    <col min="1" max="1" width="3.7109375" style="63" customWidth="1"/>
    <col min="2" max="4" width="12.7109375" style="63" customWidth="1"/>
    <col min="5" max="5" width="19.7109375" style="63" customWidth="1"/>
    <col min="6" max="16384" width="11.42578125" style="63"/>
  </cols>
  <sheetData>
    <row r="1" spans="1:7" x14ac:dyDescent="0.25">
      <c r="A1" s="56"/>
      <c r="B1" s="56"/>
      <c r="C1" s="56"/>
      <c r="D1" s="56"/>
      <c r="E1" s="56"/>
      <c r="F1" s="56"/>
      <c r="G1" s="56"/>
    </row>
    <row r="2" spans="1:7" ht="39" customHeight="1" x14ac:dyDescent="0.25">
      <c r="A2" s="56"/>
      <c r="B2" s="84" t="s">
        <v>101</v>
      </c>
      <c r="C2" s="84"/>
      <c r="D2" s="84"/>
      <c r="E2" s="84"/>
      <c r="F2" s="85"/>
      <c r="G2" s="85"/>
    </row>
    <row r="3" spans="1:7" ht="39" customHeight="1" x14ac:dyDescent="0.25">
      <c r="A3" s="56"/>
      <c r="B3" s="67" t="s">
        <v>40</v>
      </c>
      <c r="C3" s="86">
        <f>Stammdaten!$C$7</f>
        <v>0</v>
      </c>
      <c r="D3" s="87"/>
      <c r="E3" s="7" t="s">
        <v>41</v>
      </c>
      <c r="F3" s="88" t="s">
        <v>287</v>
      </c>
      <c r="G3" s="87"/>
    </row>
    <row r="4" spans="1:7" ht="39" customHeight="1" x14ac:dyDescent="0.25">
      <c r="A4" s="56"/>
      <c r="B4" s="8"/>
      <c r="C4" s="9"/>
      <c r="D4" s="10"/>
      <c r="E4" s="67" t="s">
        <v>42</v>
      </c>
      <c r="F4" s="86">
        <f>Stammdaten!$C$19</f>
        <v>0</v>
      </c>
      <c r="G4" s="86"/>
    </row>
    <row r="5" spans="1:7" x14ac:dyDescent="0.25">
      <c r="A5" s="56"/>
      <c r="B5" s="56"/>
      <c r="C5" s="56"/>
      <c r="D5" s="56"/>
      <c r="E5" s="56"/>
      <c r="F5" s="56"/>
      <c r="G5" s="56"/>
    </row>
    <row r="6" spans="1:7" s="59" customFormat="1" ht="30" customHeight="1" x14ac:dyDescent="0.25">
      <c r="A6" s="7"/>
      <c r="B6" s="83" t="s">
        <v>102</v>
      </c>
      <c r="C6" s="83"/>
      <c r="D6" s="83"/>
      <c r="E6" s="83"/>
      <c r="F6" s="11" t="s">
        <v>103</v>
      </c>
      <c r="G6" s="7"/>
    </row>
    <row r="7" spans="1:7" s="59" customFormat="1" ht="30" customHeight="1" x14ac:dyDescent="0.25">
      <c r="A7" s="7"/>
      <c r="B7" s="79" t="s">
        <v>147</v>
      </c>
      <c r="C7" s="79"/>
      <c r="D7" s="79"/>
      <c r="E7" s="79"/>
      <c r="F7" s="12">
        <f>'Allg. Systemeigenschaften'!$K$148</f>
        <v>0</v>
      </c>
      <c r="G7" s="7"/>
    </row>
    <row r="8" spans="1:7" ht="27" customHeight="1" x14ac:dyDescent="0.25">
      <c r="A8" s="56"/>
      <c r="B8" s="79" t="s">
        <v>39</v>
      </c>
      <c r="C8" s="79"/>
      <c r="D8" s="79"/>
      <c r="E8" s="79"/>
      <c r="F8" s="13">
        <f>'Ortung&amp;Karten'!$K$86</f>
        <v>0</v>
      </c>
      <c r="G8" s="56"/>
    </row>
    <row r="9" spans="1:7" ht="27" customHeight="1" x14ac:dyDescent="0.25">
      <c r="A9" s="56"/>
      <c r="B9" s="55" t="s">
        <v>343</v>
      </c>
      <c r="C9" s="55"/>
      <c r="D9" s="55"/>
      <c r="E9" s="55"/>
      <c r="F9" s="13">
        <f>'FzgTr-bezogene Funktionen'!$K$89</f>
        <v>0</v>
      </c>
      <c r="G9" s="56"/>
    </row>
    <row r="10" spans="1:7" ht="27" customHeight="1" x14ac:dyDescent="0.25">
      <c r="A10" s="56"/>
      <c r="B10" s="82" t="s">
        <v>43</v>
      </c>
      <c r="C10" s="82"/>
      <c r="D10" s="82"/>
      <c r="E10" s="82"/>
      <c r="F10" s="13">
        <f>Geschäftsprozesse!$K$108</f>
        <v>0</v>
      </c>
      <c r="G10" s="56"/>
    </row>
    <row r="11" spans="1:7" x14ac:dyDescent="0.25">
      <c r="A11" s="56"/>
      <c r="B11" s="81"/>
      <c r="C11" s="81"/>
      <c r="D11" s="81"/>
      <c r="E11" s="81"/>
      <c r="F11" s="54"/>
      <c r="G11" s="56"/>
    </row>
    <row r="12" spans="1:7" x14ac:dyDescent="0.25">
      <c r="A12" s="56"/>
      <c r="B12" s="81"/>
      <c r="C12" s="81"/>
      <c r="D12" s="81"/>
      <c r="E12" s="81"/>
      <c r="F12" s="54"/>
      <c r="G12" s="56"/>
    </row>
    <row r="13" spans="1:7" x14ac:dyDescent="0.25">
      <c r="A13" s="56"/>
      <c r="B13" s="81"/>
      <c r="C13" s="81"/>
      <c r="D13" s="81"/>
      <c r="E13" s="81"/>
      <c r="F13" s="54"/>
      <c r="G13" s="56"/>
    </row>
    <row r="14" spans="1:7" x14ac:dyDescent="0.25">
      <c r="B14" s="80"/>
      <c r="C14" s="80"/>
      <c r="D14" s="80"/>
      <c r="E14" s="80"/>
      <c r="F14" s="64"/>
    </row>
    <row r="15" spans="1:7" x14ac:dyDescent="0.25">
      <c r="B15" s="80"/>
      <c r="C15" s="80"/>
      <c r="D15" s="80"/>
      <c r="E15" s="80"/>
      <c r="F15" s="64"/>
    </row>
    <row r="16" spans="1:7" x14ac:dyDescent="0.25">
      <c r="B16" s="80"/>
      <c r="C16" s="80"/>
      <c r="D16" s="80"/>
      <c r="E16" s="80"/>
      <c r="F16" s="64"/>
    </row>
    <row r="17" spans="2:6" x14ac:dyDescent="0.25">
      <c r="B17" s="80"/>
      <c r="C17" s="80"/>
      <c r="D17" s="80"/>
      <c r="E17" s="80"/>
      <c r="F17" s="64"/>
    </row>
    <row r="18" spans="2:6" x14ac:dyDescent="0.25">
      <c r="B18" s="80"/>
      <c r="C18" s="80"/>
      <c r="D18" s="80"/>
      <c r="E18" s="80"/>
      <c r="F18" s="64"/>
    </row>
    <row r="19" spans="2:6" x14ac:dyDescent="0.25">
      <c r="F19" s="64"/>
    </row>
  </sheetData>
  <sheetProtection password="FC0A" sheet="1" objects="1" scenarios="1" selectLockedCells="1"/>
  <mergeCells count="17">
    <mergeCell ref="B6:E6"/>
    <mergeCell ref="B2:E2"/>
    <mergeCell ref="F2:G2"/>
    <mergeCell ref="C3:D3"/>
    <mergeCell ref="F3:G3"/>
    <mergeCell ref="F4:G4"/>
    <mergeCell ref="B7:E7"/>
    <mergeCell ref="B17:E17"/>
    <mergeCell ref="B18:E18"/>
    <mergeCell ref="B11:E11"/>
    <mergeCell ref="B12:E12"/>
    <mergeCell ref="B13:E13"/>
    <mergeCell ref="B14:E14"/>
    <mergeCell ref="B15:E15"/>
    <mergeCell ref="B16:E16"/>
    <mergeCell ref="B8:E8"/>
    <mergeCell ref="B10:E10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148"/>
  <sheetViews>
    <sheetView zoomScaleNormal="100" workbookViewId="0">
      <selection activeCell="L19" sqref="L19"/>
    </sheetView>
  </sheetViews>
  <sheetFormatPr baseColWidth="10" defaultRowHeight="15" x14ac:dyDescent="0.25"/>
  <cols>
    <col min="1" max="1" width="8.7109375" style="16" customWidth="1"/>
    <col min="2" max="6" width="12.7109375" style="16" customWidth="1"/>
    <col min="7" max="7" width="17.7109375" style="16" customWidth="1"/>
    <col min="8" max="8" width="18.5703125" style="4" hidden="1" customWidth="1"/>
    <col min="9" max="9" width="2.42578125" style="28" hidden="1" customWidth="1"/>
    <col min="10" max="11" width="11.42578125" style="1" hidden="1" customWidth="1"/>
    <col min="12" max="16384" width="11.42578125" style="16"/>
  </cols>
  <sheetData>
    <row r="1" spans="1:11" ht="39" customHeight="1" x14ac:dyDescent="0.25">
      <c r="A1" s="14"/>
      <c r="B1" s="84" t="s">
        <v>147</v>
      </c>
      <c r="C1" s="84"/>
      <c r="D1" s="84"/>
      <c r="E1" s="84"/>
      <c r="F1" s="85"/>
      <c r="G1" s="85"/>
      <c r="H1" s="27" t="s">
        <v>7</v>
      </c>
    </row>
    <row r="2" spans="1:11" ht="39" customHeight="1" x14ac:dyDescent="0.25">
      <c r="A2" s="14"/>
      <c r="B2" s="6" t="s">
        <v>40</v>
      </c>
      <c r="C2" s="86">
        <f>Stammdaten!$C$7</f>
        <v>0</v>
      </c>
      <c r="D2" s="87"/>
      <c r="E2" s="7" t="s">
        <v>41</v>
      </c>
      <c r="F2" s="88" t="s">
        <v>287</v>
      </c>
      <c r="G2" s="98"/>
      <c r="H2" s="27"/>
    </row>
    <row r="3" spans="1:11" ht="39" customHeight="1" x14ac:dyDescent="0.25">
      <c r="A3" s="14"/>
      <c r="B3" s="8"/>
      <c r="C3" s="9"/>
      <c r="D3" s="10"/>
      <c r="E3" s="6" t="s">
        <v>42</v>
      </c>
      <c r="F3" s="86">
        <f>Stammdaten!$C$19</f>
        <v>0</v>
      </c>
      <c r="G3" s="86"/>
      <c r="H3" s="27"/>
    </row>
    <row r="4" spans="1:11" s="29" customFormat="1" x14ac:dyDescent="0.25">
      <c r="A4" s="32"/>
      <c r="B4" s="32"/>
      <c r="C4" s="38"/>
      <c r="D4" s="32"/>
      <c r="E4" s="32"/>
      <c r="F4" s="32"/>
      <c r="G4" s="32"/>
      <c r="H4" s="30"/>
      <c r="J4" s="5"/>
      <c r="K4" s="5"/>
    </row>
    <row r="5" spans="1:11" s="29" customFormat="1" ht="27" customHeight="1" x14ac:dyDescent="0.25">
      <c r="A5" s="32"/>
      <c r="B5" s="93" t="s">
        <v>288</v>
      </c>
      <c r="C5" s="94"/>
      <c r="D5" s="94"/>
      <c r="E5" s="94"/>
      <c r="F5" s="94"/>
      <c r="G5" s="94"/>
      <c r="H5" s="30">
        <v>3</v>
      </c>
      <c r="J5" s="5" t="b">
        <v>0</v>
      </c>
      <c r="K5" s="1">
        <f>IF(J5,H5,0)</f>
        <v>0</v>
      </c>
    </row>
    <row r="6" spans="1:11" s="29" customFormat="1" ht="22.5" customHeight="1" x14ac:dyDescent="0.25">
      <c r="A6" s="32"/>
      <c r="B6" s="36" t="s">
        <v>133</v>
      </c>
      <c r="C6" s="32"/>
      <c r="D6" s="32"/>
      <c r="E6" s="32"/>
      <c r="F6" s="32"/>
      <c r="G6" s="32"/>
      <c r="H6" s="30">
        <v>2</v>
      </c>
      <c r="J6" s="5" t="b">
        <v>0</v>
      </c>
      <c r="K6" s="1">
        <f t="shared" ref="K6:K64" si="0">IF(J6,H6,0)</f>
        <v>0</v>
      </c>
    </row>
    <row r="7" spans="1:11" s="29" customFormat="1" ht="52.5" customHeight="1" x14ac:dyDescent="0.25">
      <c r="A7" s="32"/>
      <c r="B7" s="96" t="s">
        <v>134</v>
      </c>
      <c r="C7" s="97"/>
      <c r="D7" s="97"/>
      <c r="E7" s="97"/>
      <c r="F7" s="97"/>
      <c r="G7" s="97"/>
      <c r="H7" s="30">
        <v>2</v>
      </c>
      <c r="J7" s="5" t="b">
        <v>0</v>
      </c>
      <c r="K7" s="1">
        <f t="shared" si="0"/>
        <v>0</v>
      </c>
    </row>
    <row r="8" spans="1:11" s="29" customFormat="1" ht="28.5" customHeight="1" x14ac:dyDescent="0.25">
      <c r="A8" s="32"/>
      <c r="B8" s="32"/>
      <c r="C8" s="96" t="s">
        <v>132</v>
      </c>
      <c r="D8" s="96"/>
      <c r="E8" s="96"/>
      <c r="F8" s="96"/>
      <c r="G8" s="96"/>
      <c r="H8" s="30">
        <v>1</v>
      </c>
      <c r="J8" s="5" t="b">
        <v>0</v>
      </c>
      <c r="K8" s="1">
        <f t="shared" si="0"/>
        <v>0</v>
      </c>
    </row>
    <row r="9" spans="1:11" s="29" customFormat="1" x14ac:dyDescent="0.25">
      <c r="A9" s="32"/>
      <c r="B9" s="32"/>
      <c r="C9" s="32"/>
      <c r="D9" s="32"/>
      <c r="E9" s="32"/>
      <c r="F9" s="32"/>
      <c r="G9" s="32"/>
      <c r="H9" s="30"/>
      <c r="J9" s="5"/>
      <c r="K9" s="1"/>
    </row>
    <row r="10" spans="1:11" s="29" customFormat="1" ht="30.75" customHeight="1" x14ac:dyDescent="0.25">
      <c r="A10" s="32"/>
      <c r="B10" s="93" t="s">
        <v>135</v>
      </c>
      <c r="C10" s="94"/>
      <c r="D10" s="94"/>
      <c r="E10" s="94"/>
      <c r="F10" s="94"/>
      <c r="G10" s="94"/>
      <c r="H10" s="30">
        <v>3</v>
      </c>
      <c r="J10" s="5" t="b">
        <v>0</v>
      </c>
      <c r="K10" s="1">
        <f t="shared" si="0"/>
        <v>0</v>
      </c>
    </row>
    <row r="11" spans="1:11" s="29" customFormat="1" ht="18" customHeight="1" x14ac:dyDescent="0.25">
      <c r="A11" s="32"/>
      <c r="B11" s="39"/>
      <c r="C11" s="40"/>
      <c r="D11" s="40"/>
      <c r="E11" s="40"/>
      <c r="F11" s="40"/>
      <c r="G11" s="40"/>
      <c r="H11" s="30"/>
      <c r="J11" s="5"/>
      <c r="K11" s="1"/>
    </row>
    <row r="12" spans="1:11" s="29" customFormat="1" ht="30" customHeight="1" x14ac:dyDescent="0.25">
      <c r="A12" s="32"/>
      <c r="B12" s="96" t="s">
        <v>165</v>
      </c>
      <c r="C12" s="96"/>
      <c r="D12" s="96"/>
      <c r="E12" s="96"/>
      <c r="F12" s="96"/>
      <c r="G12" s="96"/>
      <c r="H12" s="30">
        <v>2</v>
      </c>
      <c r="J12" s="5" t="b">
        <v>0</v>
      </c>
      <c r="K12" s="1">
        <f t="shared" si="0"/>
        <v>0</v>
      </c>
    </row>
    <row r="13" spans="1:11" s="29" customFormat="1" ht="30" customHeight="1" x14ac:dyDescent="0.25">
      <c r="A13" s="34" t="str">
        <f>IF(((J13)*AND(NOT($J$12))),"FEHLER 1","")</f>
        <v/>
      </c>
      <c r="B13" s="39"/>
      <c r="C13" s="99" t="s">
        <v>167</v>
      </c>
      <c r="D13" s="99"/>
      <c r="E13" s="99"/>
      <c r="F13" s="99"/>
      <c r="G13" s="99"/>
      <c r="H13" s="30">
        <v>4</v>
      </c>
      <c r="J13" s="5" t="b">
        <v>0</v>
      </c>
      <c r="K13" s="1">
        <f t="shared" si="0"/>
        <v>0</v>
      </c>
    </row>
    <row r="14" spans="1:11" s="29" customFormat="1" ht="15" customHeight="1" x14ac:dyDescent="0.25">
      <c r="A14" s="32"/>
      <c r="B14" s="39"/>
      <c r="C14" s="41"/>
      <c r="D14" s="41"/>
      <c r="E14" s="41"/>
      <c r="F14" s="41"/>
      <c r="G14" s="41"/>
      <c r="H14" s="30"/>
      <c r="J14" s="5"/>
      <c r="K14" s="1"/>
    </row>
    <row r="15" spans="1:11" s="29" customFormat="1" ht="15" customHeight="1" x14ac:dyDescent="0.25">
      <c r="A15" s="32"/>
      <c r="B15" s="32" t="s">
        <v>187</v>
      </c>
      <c r="C15" s="41"/>
      <c r="D15" s="41"/>
      <c r="E15" s="41"/>
      <c r="F15" s="41"/>
      <c r="G15" s="41"/>
      <c r="H15" s="30"/>
      <c r="J15" s="5"/>
      <c r="K15" s="1"/>
    </row>
    <row r="16" spans="1:11" s="29" customFormat="1" ht="15" customHeight="1" x14ac:dyDescent="0.25">
      <c r="A16" s="32"/>
      <c r="B16" s="32"/>
      <c r="C16" s="42" t="s">
        <v>188</v>
      </c>
      <c r="D16" s="41"/>
      <c r="E16" s="41"/>
      <c r="F16" s="41"/>
      <c r="G16" s="41"/>
      <c r="H16" s="30">
        <v>1</v>
      </c>
      <c r="J16" s="5" t="b">
        <v>0</v>
      </c>
      <c r="K16" s="1">
        <f t="shared" si="0"/>
        <v>0</v>
      </c>
    </row>
    <row r="17" spans="1:11" s="29" customFormat="1" ht="15" customHeight="1" x14ac:dyDescent="0.25">
      <c r="A17" s="32"/>
      <c r="B17" s="32"/>
      <c r="C17" s="42" t="s">
        <v>189</v>
      </c>
      <c r="D17" s="41"/>
      <c r="E17" s="41"/>
      <c r="F17" s="41"/>
      <c r="G17" s="41"/>
      <c r="H17" s="30">
        <v>1</v>
      </c>
      <c r="J17" s="5" t="b">
        <v>0</v>
      </c>
      <c r="K17" s="1">
        <f t="shared" si="0"/>
        <v>0</v>
      </c>
    </row>
    <row r="18" spans="1:11" s="29" customFormat="1" ht="15" customHeight="1" x14ac:dyDescent="0.25">
      <c r="A18" s="32"/>
      <c r="B18" s="32"/>
      <c r="C18" s="42" t="s">
        <v>190</v>
      </c>
      <c r="D18" s="41"/>
      <c r="E18" s="41"/>
      <c r="F18" s="41"/>
      <c r="G18" s="41"/>
      <c r="H18" s="30">
        <v>1</v>
      </c>
      <c r="J18" s="5" t="b">
        <v>0</v>
      </c>
      <c r="K18" s="1">
        <f t="shared" si="0"/>
        <v>0</v>
      </c>
    </row>
    <row r="19" spans="1:11" s="29" customFormat="1" ht="15" customHeight="1" x14ac:dyDescent="0.25">
      <c r="A19" s="32"/>
      <c r="B19" s="32"/>
      <c r="C19" s="42" t="s">
        <v>191</v>
      </c>
      <c r="D19" s="41"/>
      <c r="E19" s="41"/>
      <c r="F19" s="41"/>
      <c r="G19" s="41"/>
      <c r="H19" s="30">
        <v>1</v>
      </c>
      <c r="J19" s="5" t="b">
        <v>0</v>
      </c>
      <c r="K19" s="1">
        <f t="shared" si="0"/>
        <v>0</v>
      </c>
    </row>
    <row r="20" spans="1:11" s="29" customFormat="1" ht="15" customHeight="1" x14ac:dyDescent="0.25">
      <c r="A20" s="32"/>
      <c r="B20" s="32"/>
      <c r="C20" s="42"/>
      <c r="D20" s="41"/>
      <c r="E20" s="41"/>
      <c r="F20" s="41"/>
      <c r="G20" s="41"/>
      <c r="H20" s="30"/>
      <c r="J20" s="5"/>
      <c r="K20" s="1"/>
    </row>
    <row r="21" spans="1:11" s="29" customFormat="1" ht="15" customHeight="1" x14ac:dyDescent="0.25">
      <c r="A21" s="32"/>
      <c r="B21" s="32" t="s">
        <v>281</v>
      </c>
      <c r="C21" s="41"/>
      <c r="D21" s="41"/>
      <c r="E21" s="41"/>
      <c r="F21" s="41"/>
      <c r="G21" s="41"/>
      <c r="H21" s="30"/>
      <c r="J21" s="5"/>
      <c r="K21" s="1"/>
    </row>
    <row r="22" spans="1:11" s="29" customFormat="1" ht="15" customHeight="1" x14ac:dyDescent="0.25">
      <c r="A22" s="32"/>
      <c r="B22" s="32"/>
      <c r="C22" s="49" t="s">
        <v>192</v>
      </c>
      <c r="D22" s="41"/>
      <c r="E22" s="41"/>
      <c r="F22" s="41"/>
      <c r="G22" s="41"/>
      <c r="H22" s="30">
        <v>2</v>
      </c>
      <c r="J22" s="5" t="b">
        <v>0</v>
      </c>
      <c r="K22" s="1">
        <f t="shared" si="0"/>
        <v>0</v>
      </c>
    </row>
    <row r="23" spans="1:11" s="29" customFormat="1" ht="15" customHeight="1" x14ac:dyDescent="0.25">
      <c r="A23" s="32"/>
      <c r="B23" s="32"/>
      <c r="C23" s="49" t="s">
        <v>193</v>
      </c>
      <c r="D23" s="41"/>
      <c r="E23" s="41"/>
      <c r="F23" s="41"/>
      <c r="G23" s="41"/>
      <c r="H23" s="30">
        <v>2</v>
      </c>
      <c r="J23" s="5" t="b">
        <v>0</v>
      </c>
      <c r="K23" s="1">
        <f t="shared" si="0"/>
        <v>0</v>
      </c>
    </row>
    <row r="24" spans="1:11" s="29" customFormat="1" ht="30" customHeight="1" x14ac:dyDescent="0.25">
      <c r="A24" s="32"/>
      <c r="B24" s="32"/>
      <c r="C24" s="90" t="s">
        <v>194</v>
      </c>
      <c r="D24" s="90"/>
      <c r="E24" s="90"/>
      <c r="F24" s="90"/>
      <c r="G24" s="90"/>
      <c r="H24" s="30">
        <v>1</v>
      </c>
      <c r="J24" s="5" t="b">
        <v>0</v>
      </c>
      <c r="K24" s="1">
        <f t="shared" si="0"/>
        <v>0</v>
      </c>
    </row>
    <row r="25" spans="1:11" s="29" customFormat="1" ht="15" customHeight="1" x14ac:dyDescent="0.25">
      <c r="A25" s="32"/>
      <c r="B25" s="43"/>
      <c r="C25" s="41"/>
      <c r="D25" s="41"/>
      <c r="E25" s="41"/>
      <c r="F25" s="41"/>
      <c r="G25" s="41"/>
      <c r="H25" s="30"/>
      <c r="J25" s="5"/>
      <c r="K25" s="1"/>
    </row>
    <row r="26" spans="1:11" s="29" customFormat="1" ht="30" customHeight="1" x14ac:dyDescent="0.25">
      <c r="A26" s="32"/>
      <c r="B26" s="90" t="s">
        <v>186</v>
      </c>
      <c r="C26" s="90"/>
      <c r="D26" s="90"/>
      <c r="E26" s="90"/>
      <c r="F26" s="90"/>
      <c r="G26" s="90"/>
      <c r="H26" s="30"/>
      <c r="J26" s="5"/>
      <c r="K26" s="1"/>
    </row>
    <row r="27" spans="1:11" s="29" customFormat="1" ht="15" customHeight="1" x14ac:dyDescent="0.25">
      <c r="A27" s="32"/>
      <c r="B27" s="32"/>
      <c r="C27" s="44" t="s">
        <v>278</v>
      </c>
      <c r="D27" s="41"/>
      <c r="E27" s="41"/>
      <c r="F27" s="41"/>
      <c r="G27" s="41"/>
      <c r="H27" s="30">
        <v>3</v>
      </c>
      <c r="J27" s="5" t="b">
        <v>0</v>
      </c>
      <c r="K27" s="1">
        <f t="shared" si="0"/>
        <v>0</v>
      </c>
    </row>
    <row r="28" spans="1:11" s="29" customFormat="1" ht="15" customHeight="1" x14ac:dyDescent="0.25">
      <c r="A28" s="32"/>
      <c r="B28" s="32"/>
      <c r="C28" s="44" t="s">
        <v>279</v>
      </c>
      <c r="D28" s="41"/>
      <c r="E28" s="41"/>
      <c r="F28" s="41"/>
      <c r="G28" s="41"/>
      <c r="H28" s="30">
        <v>1</v>
      </c>
      <c r="J28" s="5" t="b">
        <v>0</v>
      </c>
      <c r="K28" s="1">
        <f t="shared" si="0"/>
        <v>0</v>
      </c>
    </row>
    <row r="29" spans="1:11" s="29" customFormat="1" ht="15" customHeight="1" x14ac:dyDescent="0.25">
      <c r="A29" s="32"/>
      <c r="B29" s="32"/>
      <c r="C29" s="45" t="s">
        <v>280</v>
      </c>
      <c r="D29" s="41"/>
      <c r="E29" s="41"/>
      <c r="F29" s="41"/>
      <c r="G29" s="41"/>
      <c r="H29" s="30">
        <v>2</v>
      </c>
      <c r="J29" s="5" t="b">
        <v>0</v>
      </c>
      <c r="K29" s="1">
        <f t="shared" si="0"/>
        <v>0</v>
      </c>
    </row>
    <row r="30" spans="1:11" s="29" customFormat="1" ht="15" customHeight="1" x14ac:dyDescent="0.25">
      <c r="A30" s="32"/>
      <c r="B30" s="39"/>
      <c r="C30" s="40"/>
      <c r="D30" s="40"/>
      <c r="E30" s="40"/>
      <c r="F30" s="40"/>
      <c r="G30" s="40"/>
      <c r="H30" s="30"/>
      <c r="J30" s="5"/>
      <c r="K30" s="1"/>
    </row>
    <row r="31" spans="1:11" s="29" customFormat="1" ht="30" customHeight="1" x14ac:dyDescent="0.25">
      <c r="A31" s="32"/>
      <c r="B31" s="96" t="s">
        <v>166</v>
      </c>
      <c r="C31" s="96"/>
      <c r="D31" s="96"/>
      <c r="E31" s="96"/>
      <c r="F31" s="96"/>
      <c r="G31" s="96"/>
      <c r="H31" s="30">
        <v>3</v>
      </c>
      <c r="J31" s="5" t="b">
        <v>0</v>
      </c>
      <c r="K31" s="1">
        <f t="shared" si="0"/>
        <v>0</v>
      </c>
    </row>
    <row r="32" spans="1:11" s="29" customFormat="1" x14ac:dyDescent="0.25">
      <c r="A32" s="32"/>
      <c r="B32" s="46"/>
      <c r="C32" s="32"/>
      <c r="D32" s="32"/>
      <c r="E32" s="32"/>
      <c r="F32" s="32"/>
      <c r="G32" s="32"/>
      <c r="H32" s="30"/>
      <c r="J32" s="5"/>
      <c r="K32" s="1"/>
    </row>
    <row r="33" spans="1:11" s="29" customFormat="1" ht="15.75" customHeight="1" x14ac:dyDescent="0.25">
      <c r="A33" s="32"/>
      <c r="B33" s="96" t="s">
        <v>168</v>
      </c>
      <c r="C33" s="96"/>
      <c r="D33" s="96"/>
      <c r="E33" s="96"/>
      <c r="F33" s="96"/>
      <c r="G33" s="96"/>
      <c r="H33" s="30">
        <v>3</v>
      </c>
      <c r="J33" s="5" t="b">
        <v>0</v>
      </c>
      <c r="K33" s="1">
        <f t="shared" si="0"/>
        <v>0</v>
      </c>
    </row>
    <row r="34" spans="1:11" s="29" customFormat="1" x14ac:dyDescent="0.25">
      <c r="A34" s="32"/>
      <c r="B34" s="46"/>
      <c r="C34" s="32"/>
      <c r="D34" s="32"/>
      <c r="E34" s="32"/>
      <c r="F34" s="32"/>
      <c r="G34" s="32"/>
      <c r="H34" s="30"/>
      <c r="J34" s="5"/>
      <c r="K34" s="1"/>
    </row>
    <row r="35" spans="1:11" s="29" customFormat="1" ht="32.25" customHeight="1" x14ac:dyDescent="0.25">
      <c r="A35" s="32"/>
      <c r="B35" s="95" t="s">
        <v>289</v>
      </c>
      <c r="C35" s="95"/>
      <c r="D35" s="95"/>
      <c r="E35" s="95"/>
      <c r="F35" s="95"/>
      <c r="G35" s="95"/>
      <c r="H35" s="30"/>
      <c r="J35" s="5"/>
      <c r="K35" s="1"/>
    </row>
    <row r="36" spans="1:11" s="29" customFormat="1" x14ac:dyDescent="0.25">
      <c r="A36" s="32"/>
      <c r="B36" s="32"/>
      <c r="C36" s="36" t="s">
        <v>136</v>
      </c>
      <c r="D36" s="47"/>
      <c r="E36" s="47"/>
      <c r="F36" s="47"/>
      <c r="G36" s="33" t="str">
        <f xml:space="preserve"> IF(J36*AND(OR(J37, J38, J39)), "FEHLER 2", "")</f>
        <v/>
      </c>
      <c r="H36" s="30">
        <v>1</v>
      </c>
      <c r="J36" s="5" t="b">
        <v>0</v>
      </c>
      <c r="K36" s="1">
        <f t="shared" si="0"/>
        <v>0</v>
      </c>
    </row>
    <row r="37" spans="1:11" s="29" customFormat="1" x14ac:dyDescent="0.25">
      <c r="A37" s="32"/>
      <c r="B37" s="32"/>
      <c r="C37" s="36" t="s">
        <v>138</v>
      </c>
      <c r="D37" s="47"/>
      <c r="E37" s="47"/>
      <c r="F37" s="47"/>
      <c r="G37" s="33" t="str">
        <f xml:space="preserve"> IF(J37*AND(OR(J38, J39, J36)), "FEHLER 2", "")</f>
        <v/>
      </c>
      <c r="H37" s="30">
        <v>2</v>
      </c>
      <c r="J37" s="5" t="b">
        <v>0</v>
      </c>
      <c r="K37" s="1">
        <f t="shared" si="0"/>
        <v>0</v>
      </c>
    </row>
    <row r="38" spans="1:11" s="29" customFormat="1" x14ac:dyDescent="0.25">
      <c r="A38" s="32"/>
      <c r="B38" s="32"/>
      <c r="C38" s="36" t="s">
        <v>137</v>
      </c>
      <c r="D38" s="47"/>
      <c r="E38" s="47"/>
      <c r="F38" s="47"/>
      <c r="G38" s="33" t="str">
        <f xml:space="preserve"> IF(J38*AND(OR(J39, J36, J37)), "FEHLER 2", "")</f>
        <v/>
      </c>
      <c r="H38" s="30">
        <v>3</v>
      </c>
      <c r="J38" s="5" t="b">
        <v>0</v>
      </c>
      <c r="K38" s="1">
        <f t="shared" si="0"/>
        <v>0</v>
      </c>
    </row>
    <row r="39" spans="1:11" s="29" customFormat="1" x14ac:dyDescent="0.25">
      <c r="A39" s="32"/>
      <c r="B39" s="32"/>
      <c r="C39" s="36" t="s">
        <v>139</v>
      </c>
      <c r="D39" s="32"/>
      <c r="E39" s="32"/>
      <c r="F39" s="32"/>
      <c r="G39" s="33" t="str">
        <f xml:space="preserve"> IF(J39*AND(OR(J36, J37, J38)), "FEHLER 2", "")</f>
        <v/>
      </c>
      <c r="H39" s="30">
        <v>5</v>
      </c>
      <c r="J39" s="5" t="b">
        <v>0</v>
      </c>
      <c r="K39" s="1">
        <f t="shared" si="0"/>
        <v>0</v>
      </c>
    </row>
    <row r="40" spans="1:11" s="29" customFormat="1" x14ac:dyDescent="0.25">
      <c r="A40" s="32"/>
      <c r="B40" s="46"/>
      <c r="C40" s="32"/>
      <c r="D40" s="32"/>
      <c r="E40" s="32"/>
      <c r="F40" s="32"/>
      <c r="G40" s="32"/>
      <c r="H40" s="30"/>
      <c r="J40" s="5"/>
      <c r="K40" s="1"/>
    </row>
    <row r="41" spans="1:11" s="29" customFormat="1" ht="29.25" customHeight="1" x14ac:dyDescent="0.25">
      <c r="A41" s="32"/>
      <c r="B41" s="95" t="s">
        <v>290</v>
      </c>
      <c r="C41" s="95"/>
      <c r="D41" s="95"/>
      <c r="E41" s="95"/>
      <c r="F41" s="95"/>
      <c r="G41" s="95"/>
      <c r="H41" s="30"/>
      <c r="J41" s="5"/>
      <c r="K41" s="1"/>
    </row>
    <row r="42" spans="1:11" s="29" customFormat="1" x14ac:dyDescent="0.25">
      <c r="A42" s="32"/>
      <c r="B42" s="32"/>
      <c r="C42" s="36" t="s">
        <v>136</v>
      </c>
      <c r="D42" s="47"/>
      <c r="E42" s="47"/>
      <c r="F42" s="47"/>
      <c r="G42" s="33" t="str">
        <f xml:space="preserve"> IF(J42*AND(OR(J43, J44, J45)), "FEHLER 2", "")</f>
        <v/>
      </c>
      <c r="H42" s="30">
        <v>1</v>
      </c>
      <c r="J42" s="5" t="b">
        <v>0</v>
      </c>
      <c r="K42" s="1">
        <f t="shared" si="0"/>
        <v>0</v>
      </c>
    </row>
    <row r="43" spans="1:11" s="29" customFormat="1" x14ac:dyDescent="0.25">
      <c r="A43" s="32"/>
      <c r="B43" s="32"/>
      <c r="C43" s="36" t="s">
        <v>138</v>
      </c>
      <c r="D43" s="47"/>
      <c r="E43" s="47"/>
      <c r="F43" s="47"/>
      <c r="G43" s="33" t="str">
        <f xml:space="preserve"> IF(J43*AND(OR(J44, J45, J42)), "FEHLER 2", "")</f>
        <v/>
      </c>
      <c r="H43" s="30">
        <v>2</v>
      </c>
      <c r="J43" s="5" t="b">
        <v>0</v>
      </c>
      <c r="K43" s="1">
        <f t="shared" si="0"/>
        <v>0</v>
      </c>
    </row>
    <row r="44" spans="1:11" s="29" customFormat="1" x14ac:dyDescent="0.25">
      <c r="A44" s="32"/>
      <c r="B44" s="32"/>
      <c r="C44" s="36" t="s">
        <v>137</v>
      </c>
      <c r="D44" s="47"/>
      <c r="E44" s="47"/>
      <c r="F44" s="47"/>
      <c r="G44" s="33" t="str">
        <f xml:space="preserve"> IF(J44*AND(OR(J45, J42, J43)), "FEHLER 2", "")</f>
        <v/>
      </c>
      <c r="H44" s="30">
        <v>3</v>
      </c>
      <c r="J44" s="5" t="b">
        <v>0</v>
      </c>
      <c r="K44" s="1">
        <f t="shared" si="0"/>
        <v>0</v>
      </c>
    </row>
    <row r="45" spans="1:11" s="29" customFormat="1" x14ac:dyDescent="0.25">
      <c r="A45" s="32"/>
      <c r="B45" s="32"/>
      <c r="C45" s="36" t="s">
        <v>139</v>
      </c>
      <c r="D45" s="32"/>
      <c r="E45" s="32"/>
      <c r="F45" s="32"/>
      <c r="G45" s="33" t="str">
        <f xml:space="preserve"> IF(J45*AND(OR(J42, J43, J44)), "FEHLER 2", "")</f>
        <v/>
      </c>
      <c r="H45" s="30">
        <v>5</v>
      </c>
      <c r="J45" s="5" t="b">
        <v>0</v>
      </c>
      <c r="K45" s="1">
        <f t="shared" si="0"/>
        <v>0</v>
      </c>
    </row>
    <row r="46" spans="1:11" s="29" customFormat="1" x14ac:dyDescent="0.25">
      <c r="A46" s="32"/>
      <c r="B46" s="32"/>
      <c r="C46" s="32"/>
      <c r="D46" s="32"/>
      <c r="E46" s="32"/>
      <c r="F46" s="32"/>
      <c r="G46" s="32"/>
      <c r="H46" s="30"/>
      <c r="J46" s="5"/>
      <c r="K46" s="1"/>
    </row>
    <row r="47" spans="1:11" s="29" customFormat="1" ht="30.75" customHeight="1" x14ac:dyDescent="0.25">
      <c r="A47" s="32"/>
      <c r="B47" s="95" t="s">
        <v>291</v>
      </c>
      <c r="C47" s="95"/>
      <c r="D47" s="95"/>
      <c r="E47" s="95"/>
      <c r="F47" s="95"/>
      <c r="G47" s="95"/>
      <c r="H47" s="30"/>
      <c r="J47" s="5"/>
      <c r="K47" s="1"/>
    </row>
    <row r="48" spans="1:11" s="29" customFormat="1" x14ac:dyDescent="0.25">
      <c r="A48" s="32"/>
      <c r="B48" s="32"/>
      <c r="C48" s="36" t="s">
        <v>136</v>
      </c>
      <c r="D48" s="47"/>
      <c r="E48" s="47"/>
      <c r="F48" s="47"/>
      <c r="G48" s="33" t="str">
        <f xml:space="preserve"> IF(J48*AND(OR(J49, J50, J51)), "FEHLER 2", "")</f>
        <v/>
      </c>
      <c r="H48" s="30">
        <v>1</v>
      </c>
      <c r="J48" s="5" t="b">
        <v>0</v>
      </c>
      <c r="K48" s="1">
        <f t="shared" si="0"/>
        <v>0</v>
      </c>
    </row>
    <row r="49" spans="1:11" s="29" customFormat="1" x14ac:dyDescent="0.25">
      <c r="A49" s="32"/>
      <c r="B49" s="32"/>
      <c r="C49" s="36" t="s">
        <v>138</v>
      </c>
      <c r="D49" s="47"/>
      <c r="E49" s="47"/>
      <c r="F49" s="47"/>
      <c r="G49" s="33" t="str">
        <f xml:space="preserve"> IF(J49*AND(OR(J50, J51, J48)), "FEHLER 2", "")</f>
        <v/>
      </c>
      <c r="H49" s="30">
        <v>2</v>
      </c>
      <c r="J49" s="5" t="b">
        <v>0</v>
      </c>
      <c r="K49" s="1">
        <f t="shared" si="0"/>
        <v>0</v>
      </c>
    </row>
    <row r="50" spans="1:11" s="29" customFormat="1" x14ac:dyDescent="0.25">
      <c r="A50" s="32"/>
      <c r="B50" s="32"/>
      <c r="C50" s="36" t="s">
        <v>137</v>
      </c>
      <c r="D50" s="47"/>
      <c r="E50" s="47"/>
      <c r="F50" s="47"/>
      <c r="G50" s="33" t="str">
        <f xml:space="preserve"> IF(J50*AND(OR(J51, J48, J49)), "FEHLER 2", "")</f>
        <v/>
      </c>
      <c r="H50" s="30">
        <v>3</v>
      </c>
      <c r="J50" s="5" t="b">
        <v>0</v>
      </c>
      <c r="K50" s="1">
        <f t="shared" si="0"/>
        <v>0</v>
      </c>
    </row>
    <row r="51" spans="1:11" s="29" customFormat="1" x14ac:dyDescent="0.25">
      <c r="A51" s="32"/>
      <c r="B51" s="32"/>
      <c r="C51" s="36" t="s">
        <v>139</v>
      </c>
      <c r="D51" s="32"/>
      <c r="E51" s="32"/>
      <c r="F51" s="32"/>
      <c r="G51" s="33" t="str">
        <f xml:space="preserve"> IF(J51*AND(OR(J48, J49, J50)), "FEHLER 2", "")</f>
        <v/>
      </c>
      <c r="H51" s="30">
        <v>5</v>
      </c>
      <c r="J51" s="5" t="b">
        <v>0</v>
      </c>
      <c r="K51" s="1">
        <f t="shared" si="0"/>
        <v>0</v>
      </c>
    </row>
    <row r="52" spans="1:11" s="29" customFormat="1" x14ac:dyDescent="0.25">
      <c r="A52" s="32"/>
      <c r="B52" s="32"/>
      <c r="C52" s="36"/>
      <c r="D52" s="32"/>
      <c r="E52" s="32"/>
      <c r="F52" s="32"/>
      <c r="G52" s="32"/>
      <c r="H52" s="30"/>
      <c r="J52" s="5"/>
      <c r="K52" s="1"/>
    </row>
    <row r="53" spans="1:11" s="29" customFormat="1" ht="29.25" customHeight="1" x14ac:dyDescent="0.25">
      <c r="A53" s="32"/>
      <c r="B53" s="96" t="s">
        <v>164</v>
      </c>
      <c r="C53" s="96"/>
      <c r="D53" s="96"/>
      <c r="E53" s="96"/>
      <c r="F53" s="96"/>
      <c r="G53" s="96"/>
      <c r="H53" s="30">
        <v>4</v>
      </c>
      <c r="J53" s="5" t="b">
        <v>0</v>
      </c>
      <c r="K53" s="1">
        <f t="shared" si="0"/>
        <v>0</v>
      </c>
    </row>
    <row r="54" spans="1:11" s="29" customFormat="1" x14ac:dyDescent="0.25">
      <c r="A54" s="32"/>
      <c r="B54" s="46"/>
      <c r="C54" s="32"/>
      <c r="D54" s="32"/>
      <c r="E54" s="32"/>
      <c r="F54" s="32"/>
      <c r="G54" s="32"/>
      <c r="H54" s="30"/>
      <c r="J54" s="5"/>
      <c r="K54" s="1"/>
    </row>
    <row r="55" spans="1:11" s="29" customFormat="1" ht="31.5" customHeight="1" x14ac:dyDescent="0.25">
      <c r="A55" s="32"/>
      <c r="B55" s="93" t="s">
        <v>140</v>
      </c>
      <c r="C55" s="94"/>
      <c r="D55" s="94"/>
      <c r="E55" s="94"/>
      <c r="F55" s="94"/>
      <c r="G55" s="94"/>
      <c r="H55" s="30">
        <v>2</v>
      </c>
      <c r="J55" s="5" t="b">
        <v>0</v>
      </c>
      <c r="K55" s="1">
        <f t="shared" si="0"/>
        <v>0</v>
      </c>
    </row>
    <row r="56" spans="1:11" s="29" customFormat="1" ht="15.75" x14ac:dyDescent="0.25">
      <c r="A56" s="32"/>
      <c r="B56" s="48"/>
      <c r="C56" s="32"/>
      <c r="D56" s="32"/>
      <c r="E56" s="32"/>
      <c r="F56" s="32"/>
      <c r="G56" s="32"/>
      <c r="H56" s="30"/>
      <c r="J56" s="5"/>
      <c r="K56" s="1"/>
    </row>
    <row r="57" spans="1:11" s="29" customFormat="1" ht="31.5" customHeight="1" x14ac:dyDescent="0.25">
      <c r="A57" s="32"/>
      <c r="B57" s="93" t="s">
        <v>141</v>
      </c>
      <c r="C57" s="94"/>
      <c r="D57" s="94"/>
      <c r="E57" s="94"/>
      <c r="F57" s="94"/>
      <c r="G57" s="94"/>
      <c r="H57" s="30">
        <v>2</v>
      </c>
      <c r="J57" s="5" t="b">
        <v>0</v>
      </c>
      <c r="K57" s="1">
        <f t="shared" si="0"/>
        <v>0</v>
      </c>
    </row>
    <row r="58" spans="1:11" s="29" customFormat="1" ht="15.75" x14ac:dyDescent="0.25">
      <c r="A58" s="32"/>
      <c r="B58" s="48"/>
      <c r="C58" s="32"/>
      <c r="D58" s="32"/>
      <c r="E58" s="32"/>
      <c r="F58" s="32"/>
      <c r="G58" s="32"/>
      <c r="H58" s="30"/>
      <c r="J58" s="5"/>
      <c r="K58" s="1"/>
    </row>
    <row r="59" spans="1:11" s="29" customFormat="1" ht="30" customHeight="1" x14ac:dyDescent="0.25">
      <c r="A59" s="32"/>
      <c r="B59" s="93" t="s">
        <v>142</v>
      </c>
      <c r="C59" s="94"/>
      <c r="D59" s="94"/>
      <c r="E59" s="94"/>
      <c r="F59" s="94"/>
      <c r="G59" s="94"/>
      <c r="H59" s="30">
        <v>2</v>
      </c>
      <c r="J59" s="5" t="b">
        <v>0</v>
      </c>
      <c r="K59" s="1">
        <f t="shared" si="0"/>
        <v>0</v>
      </c>
    </row>
    <row r="60" spans="1:11" s="29" customFormat="1" x14ac:dyDescent="0.25">
      <c r="A60" s="32"/>
      <c r="B60" s="32"/>
      <c r="C60" s="32"/>
      <c r="D60" s="32"/>
      <c r="E60" s="32"/>
      <c r="F60" s="32"/>
      <c r="G60" s="32"/>
      <c r="H60" s="30"/>
      <c r="J60" s="5"/>
      <c r="K60" s="1"/>
    </row>
    <row r="61" spans="1:11" s="29" customFormat="1" ht="36" customHeight="1" x14ac:dyDescent="0.25">
      <c r="A61" s="32"/>
      <c r="B61" s="90" t="s">
        <v>292</v>
      </c>
      <c r="C61" s="90"/>
      <c r="D61" s="90"/>
      <c r="E61" s="90"/>
      <c r="F61" s="90"/>
      <c r="G61" s="90"/>
      <c r="H61" s="30">
        <v>5</v>
      </c>
      <c r="J61" s="5" t="b">
        <v>0</v>
      </c>
      <c r="K61" s="1">
        <f t="shared" si="0"/>
        <v>0</v>
      </c>
    </row>
    <row r="62" spans="1:11" s="29" customFormat="1" x14ac:dyDescent="0.25">
      <c r="A62" s="34" t="str">
        <f>IF(((J62)*AND(NOT($J$61))),"FEHLER 1","")</f>
        <v/>
      </c>
      <c r="B62" s="32"/>
      <c r="C62" s="92" t="s">
        <v>293</v>
      </c>
      <c r="D62" s="92"/>
      <c r="E62" s="92"/>
      <c r="F62" s="92"/>
      <c r="G62" s="92"/>
      <c r="H62" s="30">
        <v>3</v>
      </c>
      <c r="J62" s="5" t="b">
        <v>0</v>
      </c>
      <c r="K62" s="1">
        <f t="shared" si="0"/>
        <v>0</v>
      </c>
    </row>
    <row r="63" spans="1:11" s="29" customFormat="1" x14ac:dyDescent="0.25">
      <c r="A63" s="34"/>
      <c r="B63" s="32"/>
      <c r="C63" s="32" t="s">
        <v>154</v>
      </c>
      <c r="D63" s="32"/>
      <c r="E63" s="32"/>
      <c r="F63" s="32"/>
      <c r="G63" s="32"/>
      <c r="H63" s="30"/>
      <c r="J63" s="5"/>
      <c r="K63" s="1"/>
    </row>
    <row r="64" spans="1:11" s="29" customFormat="1" x14ac:dyDescent="0.25">
      <c r="A64" s="34" t="str">
        <f t="shared" ref="A64:A72" si="1">IF(((J64)*AND(NOT($J$61))),"FEHLER 1","")</f>
        <v/>
      </c>
      <c r="B64" s="32"/>
      <c r="C64" s="32"/>
      <c r="D64" s="32" t="s">
        <v>155</v>
      </c>
      <c r="E64" s="32"/>
      <c r="F64" s="32"/>
      <c r="G64" s="32"/>
      <c r="H64" s="30">
        <v>1</v>
      </c>
      <c r="J64" s="5" t="b">
        <v>0</v>
      </c>
      <c r="K64" s="1">
        <f t="shared" si="0"/>
        <v>0</v>
      </c>
    </row>
    <row r="65" spans="1:11" s="29" customFormat="1" x14ac:dyDescent="0.25">
      <c r="A65" s="34" t="str">
        <f t="shared" si="1"/>
        <v/>
      </c>
      <c r="B65" s="32"/>
      <c r="C65" s="32"/>
      <c r="D65" s="32" t="s">
        <v>156</v>
      </c>
      <c r="E65" s="32"/>
      <c r="F65" s="32"/>
      <c r="G65" s="32"/>
      <c r="H65" s="30">
        <v>1</v>
      </c>
      <c r="J65" s="5" t="b">
        <v>0</v>
      </c>
      <c r="K65" s="1">
        <f t="shared" ref="K65:K123" si="2">IF(J65,H65,0)</f>
        <v>0</v>
      </c>
    </row>
    <row r="66" spans="1:11" s="29" customFormat="1" x14ac:dyDescent="0.25">
      <c r="A66" s="34" t="str">
        <f t="shared" si="1"/>
        <v/>
      </c>
      <c r="B66" s="32"/>
      <c r="C66" s="32"/>
      <c r="D66" s="32" t="s">
        <v>157</v>
      </c>
      <c r="E66" s="32"/>
      <c r="F66" s="32"/>
      <c r="G66" s="32"/>
      <c r="H66" s="30">
        <v>1</v>
      </c>
      <c r="J66" s="5" t="b">
        <v>0</v>
      </c>
      <c r="K66" s="1">
        <f t="shared" si="2"/>
        <v>0</v>
      </c>
    </row>
    <row r="67" spans="1:11" s="29" customFormat="1" x14ac:dyDescent="0.25">
      <c r="A67" s="34" t="str">
        <f t="shared" si="1"/>
        <v/>
      </c>
      <c r="B67" s="32"/>
      <c r="C67" s="32"/>
      <c r="D67" s="32" t="s">
        <v>158</v>
      </c>
      <c r="E67" s="32"/>
      <c r="F67" s="32"/>
      <c r="G67" s="32"/>
      <c r="H67" s="30">
        <v>1</v>
      </c>
      <c r="J67" s="5" t="b">
        <v>0</v>
      </c>
      <c r="K67" s="1">
        <f t="shared" si="2"/>
        <v>0</v>
      </c>
    </row>
    <row r="68" spans="1:11" s="29" customFormat="1" x14ac:dyDescent="0.25">
      <c r="A68" s="34" t="str">
        <f t="shared" si="1"/>
        <v/>
      </c>
      <c r="B68" s="32"/>
      <c r="C68" s="32"/>
      <c r="D68" s="32" t="s">
        <v>159</v>
      </c>
      <c r="E68" s="32"/>
      <c r="F68" s="32"/>
      <c r="G68" s="32"/>
      <c r="H68" s="30">
        <v>1</v>
      </c>
      <c r="J68" s="5" t="b">
        <v>0</v>
      </c>
      <c r="K68" s="1">
        <f t="shared" si="2"/>
        <v>0</v>
      </c>
    </row>
    <row r="69" spans="1:11" s="29" customFormat="1" x14ac:dyDescent="0.25">
      <c r="A69" s="34" t="str">
        <f t="shared" si="1"/>
        <v/>
      </c>
      <c r="B69" s="32"/>
      <c r="C69" s="32"/>
      <c r="D69" s="32" t="s">
        <v>160</v>
      </c>
      <c r="E69" s="32"/>
      <c r="F69" s="32"/>
      <c r="G69" s="32"/>
      <c r="H69" s="30">
        <v>1</v>
      </c>
      <c r="J69" s="5" t="b">
        <v>0</v>
      </c>
      <c r="K69" s="1">
        <f t="shared" si="2"/>
        <v>0</v>
      </c>
    </row>
    <row r="70" spans="1:11" s="29" customFormat="1" x14ac:dyDescent="0.25">
      <c r="A70" s="34" t="str">
        <f t="shared" si="1"/>
        <v/>
      </c>
      <c r="B70" s="32"/>
      <c r="C70" s="32"/>
      <c r="D70" s="32" t="s">
        <v>161</v>
      </c>
      <c r="E70" s="32"/>
      <c r="F70" s="32"/>
      <c r="G70" s="32"/>
      <c r="H70" s="30">
        <v>1</v>
      </c>
      <c r="J70" s="5" t="b">
        <v>0</v>
      </c>
      <c r="K70" s="1">
        <f t="shared" si="2"/>
        <v>0</v>
      </c>
    </row>
    <row r="71" spans="1:11" s="29" customFormat="1" x14ac:dyDescent="0.25">
      <c r="A71" s="34" t="str">
        <f t="shared" si="1"/>
        <v/>
      </c>
      <c r="B71" s="32"/>
      <c r="C71" s="32"/>
      <c r="D71" s="32" t="s">
        <v>162</v>
      </c>
      <c r="E71" s="32"/>
      <c r="F71" s="32"/>
      <c r="G71" s="32"/>
      <c r="H71" s="30">
        <v>1</v>
      </c>
      <c r="J71" s="5" t="b">
        <v>0</v>
      </c>
      <c r="K71" s="1">
        <f t="shared" si="2"/>
        <v>0</v>
      </c>
    </row>
    <row r="72" spans="1:11" s="29" customFormat="1" x14ac:dyDescent="0.25">
      <c r="A72" s="34" t="str">
        <f t="shared" si="1"/>
        <v/>
      </c>
      <c r="B72" s="32"/>
      <c r="C72" s="32"/>
      <c r="D72" s="32" t="s">
        <v>163</v>
      </c>
      <c r="E72" s="32"/>
      <c r="F72" s="32"/>
      <c r="G72" s="32"/>
      <c r="H72" s="30">
        <v>1</v>
      </c>
      <c r="J72" s="5" t="b">
        <v>0</v>
      </c>
      <c r="K72" s="1">
        <f t="shared" si="2"/>
        <v>0</v>
      </c>
    </row>
    <row r="73" spans="1:11" s="29" customFormat="1" x14ac:dyDescent="0.25">
      <c r="A73" s="32"/>
      <c r="B73" s="32"/>
      <c r="C73" s="32"/>
      <c r="D73" s="32"/>
      <c r="E73" s="32"/>
      <c r="F73" s="32"/>
      <c r="G73" s="32"/>
      <c r="H73" s="30"/>
      <c r="J73" s="5"/>
      <c r="K73" s="1"/>
    </row>
    <row r="74" spans="1:11" s="29" customFormat="1" x14ac:dyDescent="0.25">
      <c r="A74" s="32"/>
      <c r="B74" s="32"/>
      <c r="C74" s="32"/>
      <c r="D74" s="32"/>
      <c r="E74" s="32"/>
      <c r="F74" s="32"/>
      <c r="G74" s="32"/>
      <c r="H74" s="30"/>
      <c r="J74" s="5"/>
      <c r="K74" s="1"/>
    </row>
    <row r="75" spans="1:11" s="29" customFormat="1" ht="45" customHeight="1" x14ac:dyDescent="0.25">
      <c r="A75" s="32"/>
      <c r="B75" s="89" t="s">
        <v>152</v>
      </c>
      <c r="C75" s="89"/>
      <c r="D75" s="89"/>
      <c r="E75" s="89"/>
      <c r="F75" s="89"/>
      <c r="G75" s="89"/>
      <c r="H75" s="30"/>
      <c r="J75" s="5"/>
      <c r="K75" s="1"/>
    </row>
    <row r="76" spans="1:11" s="29" customFormat="1" x14ac:dyDescent="0.25">
      <c r="A76" s="32"/>
      <c r="B76" s="50"/>
      <c r="C76" s="89" t="s">
        <v>148</v>
      </c>
      <c r="D76" s="89"/>
      <c r="E76" s="89"/>
      <c r="F76" s="89"/>
      <c r="G76" s="89"/>
      <c r="H76" s="30">
        <v>4</v>
      </c>
      <c r="J76" s="5" t="b">
        <v>0</v>
      </c>
      <c r="K76" s="1">
        <f t="shared" si="2"/>
        <v>0</v>
      </c>
    </row>
    <row r="77" spans="1:11" s="29" customFormat="1" x14ac:dyDescent="0.25">
      <c r="A77" s="32"/>
      <c r="B77" s="50"/>
      <c r="C77" s="89" t="s">
        <v>150</v>
      </c>
      <c r="D77" s="89"/>
      <c r="E77" s="89"/>
      <c r="F77" s="89"/>
      <c r="G77" s="89"/>
      <c r="H77" s="30">
        <v>2</v>
      </c>
      <c r="J77" s="5" t="b">
        <v>0</v>
      </c>
      <c r="K77" s="1">
        <f t="shared" si="2"/>
        <v>0</v>
      </c>
    </row>
    <row r="78" spans="1:11" s="29" customFormat="1" x14ac:dyDescent="0.25">
      <c r="A78" s="32"/>
      <c r="B78" s="50"/>
      <c r="C78" s="89" t="s">
        <v>149</v>
      </c>
      <c r="D78" s="89"/>
      <c r="E78" s="89"/>
      <c r="F78" s="89"/>
      <c r="G78" s="89"/>
      <c r="H78" s="30">
        <v>2</v>
      </c>
      <c r="J78" s="5" t="b">
        <v>0</v>
      </c>
      <c r="K78" s="1">
        <f t="shared" si="2"/>
        <v>0</v>
      </c>
    </row>
    <row r="79" spans="1:11" s="29" customFormat="1" x14ac:dyDescent="0.25">
      <c r="A79" s="32"/>
      <c r="B79" s="50"/>
      <c r="C79" s="89" t="s">
        <v>151</v>
      </c>
      <c r="D79" s="89"/>
      <c r="E79" s="89"/>
      <c r="F79" s="89"/>
      <c r="G79" s="89"/>
      <c r="H79" s="30">
        <v>4</v>
      </c>
      <c r="J79" s="5" t="b">
        <v>0</v>
      </c>
      <c r="K79" s="1">
        <f t="shared" si="2"/>
        <v>0</v>
      </c>
    </row>
    <row r="80" spans="1:11" s="29" customFormat="1" x14ac:dyDescent="0.25">
      <c r="A80" s="32"/>
      <c r="B80" s="32"/>
      <c r="C80" s="32"/>
      <c r="D80" s="32"/>
      <c r="E80" s="32"/>
      <c r="F80" s="32"/>
      <c r="G80" s="32"/>
      <c r="H80" s="30"/>
      <c r="J80" s="5"/>
      <c r="K80" s="1"/>
    </row>
    <row r="81" spans="1:11" s="29" customFormat="1" ht="30" customHeight="1" x14ac:dyDescent="0.25">
      <c r="A81" s="32"/>
      <c r="B81" s="89" t="s">
        <v>153</v>
      </c>
      <c r="C81" s="89"/>
      <c r="D81" s="89"/>
      <c r="E81" s="89"/>
      <c r="F81" s="89"/>
      <c r="G81" s="89"/>
      <c r="H81" s="30"/>
      <c r="J81" s="5"/>
      <c r="K81" s="1"/>
    </row>
    <row r="82" spans="1:11" s="29" customFormat="1" x14ac:dyDescent="0.25">
      <c r="A82" s="32"/>
      <c r="B82" s="32"/>
      <c r="C82" s="89" t="s">
        <v>148</v>
      </c>
      <c r="D82" s="89"/>
      <c r="E82" s="89"/>
      <c r="F82" s="89"/>
      <c r="G82" s="89"/>
      <c r="H82" s="30">
        <v>4</v>
      </c>
      <c r="J82" s="5" t="b">
        <v>0</v>
      </c>
      <c r="K82" s="1">
        <f t="shared" si="2"/>
        <v>0</v>
      </c>
    </row>
    <row r="83" spans="1:11" s="29" customFormat="1" x14ac:dyDescent="0.25">
      <c r="A83" s="32"/>
      <c r="B83" s="32"/>
      <c r="C83" s="89" t="s">
        <v>150</v>
      </c>
      <c r="D83" s="89"/>
      <c r="E83" s="89"/>
      <c r="F83" s="89"/>
      <c r="G83" s="89"/>
      <c r="H83" s="30">
        <v>2</v>
      </c>
      <c r="J83" s="5" t="b">
        <v>0</v>
      </c>
      <c r="K83" s="1">
        <f t="shared" si="2"/>
        <v>0</v>
      </c>
    </row>
    <row r="84" spans="1:11" s="29" customFormat="1" x14ac:dyDescent="0.25">
      <c r="A84" s="32"/>
      <c r="B84" s="32"/>
      <c r="C84" s="89" t="s">
        <v>149</v>
      </c>
      <c r="D84" s="89"/>
      <c r="E84" s="89"/>
      <c r="F84" s="89"/>
      <c r="G84" s="89"/>
      <c r="H84" s="30">
        <v>2</v>
      </c>
      <c r="J84" s="5" t="b">
        <v>0</v>
      </c>
      <c r="K84" s="1">
        <f t="shared" si="2"/>
        <v>0</v>
      </c>
    </row>
    <row r="85" spans="1:11" s="29" customFormat="1" x14ac:dyDescent="0.25">
      <c r="A85" s="32"/>
      <c r="B85" s="32"/>
      <c r="C85" s="89" t="s">
        <v>151</v>
      </c>
      <c r="D85" s="89"/>
      <c r="E85" s="89"/>
      <c r="F85" s="89"/>
      <c r="G85" s="89"/>
      <c r="H85" s="30">
        <v>4</v>
      </c>
      <c r="J85" s="5" t="b">
        <v>0</v>
      </c>
      <c r="K85" s="1">
        <f t="shared" si="2"/>
        <v>0</v>
      </c>
    </row>
    <row r="86" spans="1:11" s="29" customFormat="1" x14ac:dyDescent="0.25">
      <c r="A86" s="32"/>
      <c r="B86" s="32"/>
      <c r="C86" s="32"/>
      <c r="D86" s="32"/>
      <c r="E86" s="32"/>
      <c r="F86" s="32"/>
      <c r="G86" s="32"/>
      <c r="H86" s="30"/>
      <c r="J86" s="5"/>
      <c r="K86" s="1"/>
    </row>
    <row r="87" spans="1:11" s="29" customFormat="1" ht="30" customHeight="1" x14ac:dyDescent="0.25">
      <c r="A87" s="32"/>
      <c r="B87" s="90" t="s">
        <v>247</v>
      </c>
      <c r="C87" s="90"/>
      <c r="D87" s="90"/>
      <c r="E87" s="90"/>
      <c r="F87" s="90"/>
      <c r="G87" s="90"/>
      <c r="H87" s="30"/>
      <c r="J87" s="5"/>
      <c r="K87" s="1"/>
    </row>
    <row r="88" spans="1:11" s="29" customFormat="1" ht="15" customHeight="1" x14ac:dyDescent="0.25">
      <c r="A88" s="32"/>
      <c r="B88" s="32"/>
      <c r="C88" s="91" t="s">
        <v>195</v>
      </c>
      <c r="D88" s="91"/>
      <c r="E88" s="91"/>
      <c r="F88" s="91"/>
      <c r="G88" s="91"/>
      <c r="H88" s="30"/>
      <c r="J88" s="5"/>
      <c r="K88" s="1"/>
    </row>
    <row r="89" spans="1:11" s="29" customFormat="1" ht="15.75" customHeight="1" x14ac:dyDescent="0.25">
      <c r="A89" s="32"/>
      <c r="B89" s="32"/>
      <c r="C89" s="90" t="s">
        <v>196</v>
      </c>
      <c r="D89" s="90"/>
      <c r="E89" s="90"/>
      <c r="F89" s="90"/>
      <c r="G89" s="90"/>
      <c r="H89" s="30">
        <v>2</v>
      </c>
      <c r="J89" s="5" t="b">
        <v>0</v>
      </c>
      <c r="K89" s="1">
        <f t="shared" si="2"/>
        <v>0</v>
      </c>
    </row>
    <row r="90" spans="1:11" s="29" customFormat="1" ht="15.75" customHeight="1" x14ac:dyDescent="0.25">
      <c r="A90" s="32"/>
      <c r="B90" s="32"/>
      <c r="C90" s="90" t="s">
        <v>197</v>
      </c>
      <c r="D90" s="90"/>
      <c r="E90" s="90"/>
      <c r="F90" s="90"/>
      <c r="G90" s="90"/>
      <c r="H90" s="30">
        <v>3</v>
      </c>
      <c r="J90" s="5" t="b">
        <v>0</v>
      </c>
      <c r="K90" s="1">
        <f t="shared" si="2"/>
        <v>0</v>
      </c>
    </row>
    <row r="91" spans="1:11" s="29" customFormat="1" ht="15.75" customHeight="1" x14ac:dyDescent="0.25">
      <c r="A91" s="32"/>
      <c r="B91" s="32"/>
      <c r="C91" s="90" t="s">
        <v>198</v>
      </c>
      <c r="D91" s="90"/>
      <c r="E91" s="90"/>
      <c r="F91" s="90"/>
      <c r="G91" s="90"/>
      <c r="H91" s="30">
        <v>2</v>
      </c>
      <c r="J91" s="5" t="b">
        <v>0</v>
      </c>
      <c r="K91" s="1">
        <f t="shared" si="2"/>
        <v>0</v>
      </c>
    </row>
    <row r="92" spans="1:11" s="29" customFormat="1" ht="15.75" customHeight="1" x14ac:dyDescent="0.25">
      <c r="A92" s="32"/>
      <c r="B92" s="32"/>
      <c r="C92" s="90" t="s">
        <v>248</v>
      </c>
      <c r="D92" s="90"/>
      <c r="E92" s="90"/>
      <c r="F92" s="90"/>
      <c r="G92" s="90"/>
      <c r="H92" s="30">
        <v>3</v>
      </c>
      <c r="J92" s="5" t="b">
        <v>0</v>
      </c>
      <c r="K92" s="1">
        <f t="shared" si="2"/>
        <v>0</v>
      </c>
    </row>
    <row r="93" spans="1:11" s="29" customFormat="1" ht="15.75" customHeight="1" x14ac:dyDescent="0.25">
      <c r="A93" s="32"/>
      <c r="B93" s="32"/>
      <c r="C93" s="90" t="s">
        <v>199</v>
      </c>
      <c r="D93" s="90"/>
      <c r="E93" s="90"/>
      <c r="F93" s="90"/>
      <c r="G93" s="90"/>
      <c r="H93" s="30">
        <v>2</v>
      </c>
      <c r="J93" s="5" t="b">
        <v>0</v>
      </c>
      <c r="K93" s="1">
        <f t="shared" si="2"/>
        <v>0</v>
      </c>
    </row>
    <row r="94" spans="1:11" s="29" customFormat="1" ht="15.75" customHeight="1" x14ac:dyDescent="0.25">
      <c r="A94" s="32"/>
      <c r="B94" s="32"/>
      <c r="C94" s="90" t="s">
        <v>200</v>
      </c>
      <c r="D94" s="90"/>
      <c r="E94" s="90"/>
      <c r="F94" s="90"/>
      <c r="G94" s="90"/>
      <c r="H94" s="30">
        <v>2</v>
      </c>
      <c r="J94" s="5" t="b">
        <v>0</v>
      </c>
      <c r="K94" s="1">
        <f t="shared" si="2"/>
        <v>0</v>
      </c>
    </row>
    <row r="95" spans="1:11" s="29" customFormat="1" x14ac:dyDescent="0.25">
      <c r="A95" s="32"/>
      <c r="B95" s="32"/>
      <c r="C95" s="32"/>
      <c r="D95" s="32"/>
      <c r="E95" s="32"/>
      <c r="F95" s="32"/>
      <c r="G95" s="32"/>
      <c r="H95" s="30"/>
      <c r="J95" s="5"/>
      <c r="K95" s="1"/>
    </row>
    <row r="96" spans="1:11" s="29" customFormat="1" x14ac:dyDescent="0.25">
      <c r="A96" s="32"/>
      <c r="B96" s="32"/>
      <c r="C96" s="51" t="s">
        <v>201</v>
      </c>
      <c r="D96" s="32"/>
      <c r="E96" s="32"/>
      <c r="F96" s="32"/>
      <c r="G96" s="32"/>
      <c r="H96" s="30"/>
      <c r="J96" s="5"/>
      <c r="K96" s="1"/>
    </row>
    <row r="97" spans="1:11" s="29" customFormat="1" x14ac:dyDescent="0.25">
      <c r="A97" s="32"/>
      <c r="B97" s="32"/>
      <c r="C97" s="31" t="s">
        <v>202</v>
      </c>
      <c r="D97" s="32"/>
      <c r="E97" s="32"/>
      <c r="F97" s="32"/>
      <c r="G97" s="32"/>
      <c r="H97" s="30">
        <v>2</v>
      </c>
      <c r="J97" s="5" t="b">
        <v>0</v>
      </c>
      <c r="K97" s="1">
        <f t="shared" si="2"/>
        <v>0</v>
      </c>
    </row>
    <row r="98" spans="1:11" s="29" customFormat="1" x14ac:dyDescent="0.25">
      <c r="A98" s="32"/>
      <c r="B98" s="32"/>
      <c r="C98" s="31" t="s">
        <v>203</v>
      </c>
      <c r="D98" s="32"/>
      <c r="E98" s="32"/>
      <c r="F98" s="32"/>
      <c r="G98" s="32"/>
      <c r="H98" s="30">
        <v>2</v>
      </c>
      <c r="J98" s="5" t="b">
        <v>0</v>
      </c>
      <c r="K98" s="1">
        <f t="shared" si="2"/>
        <v>0</v>
      </c>
    </row>
    <row r="99" spans="1:11" s="29" customFormat="1" x14ac:dyDescent="0.25">
      <c r="A99" s="32"/>
      <c r="B99" s="32"/>
      <c r="C99" s="31" t="s">
        <v>204</v>
      </c>
      <c r="D99" s="32"/>
      <c r="E99" s="32"/>
      <c r="F99" s="32"/>
      <c r="G99" s="32"/>
      <c r="H99" s="30">
        <v>2</v>
      </c>
      <c r="J99" s="5" t="b">
        <v>0</v>
      </c>
      <c r="K99" s="1">
        <f t="shared" si="2"/>
        <v>0</v>
      </c>
    </row>
    <row r="100" spans="1:11" s="29" customFormat="1" x14ac:dyDescent="0.25">
      <c r="A100" s="32"/>
      <c r="B100" s="32"/>
      <c r="C100" s="32"/>
      <c r="D100" s="32"/>
      <c r="E100" s="32"/>
      <c r="F100" s="32"/>
      <c r="G100" s="32"/>
      <c r="H100" s="30"/>
      <c r="J100" s="5"/>
      <c r="K100" s="1"/>
    </row>
    <row r="101" spans="1:11" s="29" customFormat="1" ht="15" customHeight="1" x14ac:dyDescent="0.25">
      <c r="A101" s="32"/>
      <c r="B101" s="32"/>
      <c r="C101" s="52" t="s">
        <v>282</v>
      </c>
      <c r="D101" s="52"/>
      <c r="E101" s="49"/>
      <c r="F101" s="49"/>
      <c r="G101" s="49"/>
      <c r="H101" s="30"/>
      <c r="J101" s="5"/>
      <c r="K101" s="1"/>
    </row>
    <row r="102" spans="1:11" s="29" customFormat="1" x14ac:dyDescent="0.25">
      <c r="A102" s="32"/>
      <c r="B102" s="32"/>
      <c r="C102" s="31" t="s">
        <v>205</v>
      </c>
      <c r="D102" s="53"/>
      <c r="E102" s="32"/>
      <c r="F102" s="32"/>
      <c r="G102" s="32"/>
      <c r="H102" s="30">
        <v>1</v>
      </c>
      <c r="J102" s="5" t="b">
        <v>0</v>
      </c>
      <c r="K102" s="1">
        <f t="shared" si="2"/>
        <v>0</v>
      </c>
    </row>
    <row r="103" spans="1:11" s="29" customFormat="1" x14ac:dyDescent="0.25">
      <c r="A103" s="32"/>
      <c r="B103" s="32"/>
      <c r="C103" s="31" t="s">
        <v>206</v>
      </c>
      <c r="D103" s="53"/>
      <c r="E103" s="32"/>
      <c r="F103" s="32"/>
      <c r="G103" s="32"/>
      <c r="H103" s="30">
        <v>1</v>
      </c>
      <c r="J103" s="5" t="b">
        <v>0</v>
      </c>
      <c r="K103" s="1">
        <f t="shared" si="2"/>
        <v>0</v>
      </c>
    </row>
    <row r="104" spans="1:11" s="29" customFormat="1" x14ac:dyDescent="0.25">
      <c r="A104" s="32"/>
      <c r="B104" s="32"/>
      <c r="C104" s="31" t="s">
        <v>207</v>
      </c>
      <c r="D104" s="53"/>
      <c r="E104" s="32"/>
      <c r="F104" s="32"/>
      <c r="G104" s="32"/>
      <c r="H104" s="30">
        <v>1</v>
      </c>
      <c r="J104" s="5" t="b">
        <v>0</v>
      </c>
      <c r="K104" s="1">
        <f t="shared" si="2"/>
        <v>0</v>
      </c>
    </row>
    <row r="105" spans="1:11" s="29" customFormat="1" x14ac:dyDescent="0.25">
      <c r="A105" s="32"/>
      <c r="B105" s="32"/>
      <c r="C105" s="31" t="s">
        <v>208</v>
      </c>
      <c r="D105" s="53"/>
      <c r="E105" s="32"/>
      <c r="F105" s="32"/>
      <c r="G105" s="32"/>
      <c r="H105" s="30">
        <v>1</v>
      </c>
      <c r="J105" s="5" t="b">
        <v>0</v>
      </c>
      <c r="K105" s="1">
        <f t="shared" si="2"/>
        <v>0</v>
      </c>
    </row>
    <row r="106" spans="1:11" s="29" customFormat="1" x14ac:dyDescent="0.25">
      <c r="A106" s="32"/>
      <c r="B106" s="32"/>
      <c r="C106" s="31" t="s">
        <v>209</v>
      </c>
      <c r="D106" s="53"/>
      <c r="E106" s="32"/>
      <c r="F106" s="32"/>
      <c r="G106" s="32"/>
      <c r="H106" s="30">
        <v>1</v>
      </c>
      <c r="J106" s="5" t="b">
        <v>0</v>
      </c>
      <c r="K106" s="1">
        <f t="shared" si="2"/>
        <v>0</v>
      </c>
    </row>
    <row r="107" spans="1:11" s="29" customFormat="1" x14ac:dyDescent="0.25">
      <c r="A107" s="32"/>
      <c r="B107" s="32"/>
      <c r="C107" s="31" t="s">
        <v>210</v>
      </c>
      <c r="D107" s="53"/>
      <c r="E107" s="32"/>
      <c r="F107" s="32"/>
      <c r="G107" s="32"/>
      <c r="H107" s="30">
        <v>1</v>
      </c>
      <c r="J107" s="5" t="b">
        <v>0</v>
      </c>
      <c r="K107" s="1">
        <f t="shared" si="2"/>
        <v>0</v>
      </c>
    </row>
    <row r="108" spans="1:11" s="29" customFormat="1" x14ac:dyDescent="0.25">
      <c r="A108" s="32"/>
      <c r="B108" s="32"/>
      <c r="C108" s="31" t="s">
        <v>211</v>
      </c>
      <c r="D108" s="53"/>
      <c r="E108" s="32"/>
      <c r="F108" s="32"/>
      <c r="G108" s="32"/>
      <c r="H108" s="30">
        <v>1</v>
      </c>
      <c r="J108" s="5" t="b">
        <v>0</v>
      </c>
      <c r="K108" s="1">
        <f t="shared" si="2"/>
        <v>0</v>
      </c>
    </row>
    <row r="109" spans="1:11" s="29" customFormat="1" x14ac:dyDescent="0.25">
      <c r="A109" s="32"/>
      <c r="B109" s="32"/>
      <c r="C109" s="31" t="s">
        <v>212</v>
      </c>
      <c r="D109" s="53"/>
      <c r="E109" s="32"/>
      <c r="F109" s="32"/>
      <c r="G109" s="32"/>
      <c r="H109" s="30">
        <v>1</v>
      </c>
      <c r="J109" s="5" t="b">
        <v>0</v>
      </c>
      <c r="K109" s="1">
        <f t="shared" si="2"/>
        <v>0</v>
      </c>
    </row>
    <row r="110" spans="1:11" s="29" customFormat="1" x14ac:dyDescent="0.25">
      <c r="A110" s="32"/>
      <c r="B110" s="32"/>
      <c r="C110" s="31" t="s">
        <v>213</v>
      </c>
      <c r="D110" s="53"/>
      <c r="E110" s="32"/>
      <c r="F110" s="32"/>
      <c r="G110" s="32"/>
      <c r="H110" s="30">
        <v>1</v>
      </c>
      <c r="J110" s="5" t="b">
        <v>0</v>
      </c>
      <c r="K110" s="1">
        <f t="shared" si="2"/>
        <v>0</v>
      </c>
    </row>
    <row r="111" spans="1:11" s="29" customFormat="1" x14ac:dyDescent="0.25">
      <c r="A111" s="32"/>
      <c r="B111" s="32"/>
      <c r="C111" s="31" t="s">
        <v>15</v>
      </c>
      <c r="D111" s="53"/>
      <c r="E111" s="32"/>
      <c r="F111" s="32"/>
      <c r="G111" s="32"/>
      <c r="H111" s="30">
        <v>1</v>
      </c>
      <c r="J111" s="5" t="b">
        <v>0</v>
      </c>
      <c r="K111" s="1">
        <f t="shared" si="2"/>
        <v>0</v>
      </c>
    </row>
    <row r="112" spans="1:11" s="29" customFormat="1" ht="15" customHeight="1" x14ac:dyDescent="0.25">
      <c r="A112" s="32"/>
      <c r="B112" s="32"/>
      <c r="C112" s="31" t="s">
        <v>214</v>
      </c>
      <c r="D112" s="53"/>
      <c r="E112" s="32"/>
      <c r="F112" s="32"/>
      <c r="G112" s="32"/>
      <c r="H112" s="30">
        <v>1</v>
      </c>
      <c r="J112" s="5" t="b">
        <v>0</v>
      </c>
      <c r="K112" s="1">
        <f t="shared" si="2"/>
        <v>0</v>
      </c>
    </row>
    <row r="113" spans="1:11" s="29" customFormat="1" x14ac:dyDescent="0.25">
      <c r="A113" s="32"/>
      <c r="B113" s="32"/>
      <c r="C113" s="31" t="s">
        <v>215</v>
      </c>
      <c r="D113" s="53"/>
      <c r="E113" s="32"/>
      <c r="F113" s="32"/>
      <c r="G113" s="32"/>
      <c r="H113" s="30">
        <v>1</v>
      </c>
      <c r="J113" s="5" t="b">
        <v>0</v>
      </c>
      <c r="K113" s="1">
        <f t="shared" si="2"/>
        <v>0</v>
      </c>
    </row>
    <row r="114" spans="1:11" s="29" customFormat="1" x14ac:dyDescent="0.25">
      <c r="A114" s="32"/>
      <c r="B114" s="32"/>
      <c r="C114" s="31" t="s">
        <v>216</v>
      </c>
      <c r="D114" s="53"/>
      <c r="E114" s="32"/>
      <c r="F114" s="32"/>
      <c r="G114" s="32"/>
      <c r="H114" s="30">
        <v>1</v>
      </c>
      <c r="J114" s="5" t="b">
        <v>0</v>
      </c>
      <c r="K114" s="1">
        <f t="shared" si="2"/>
        <v>0</v>
      </c>
    </row>
    <row r="115" spans="1:11" s="29" customFormat="1" x14ac:dyDescent="0.25">
      <c r="A115" s="32"/>
      <c r="B115" s="32"/>
      <c r="C115" s="31" t="s">
        <v>217</v>
      </c>
      <c r="D115" s="53"/>
      <c r="E115" s="32"/>
      <c r="F115" s="32"/>
      <c r="G115" s="32"/>
      <c r="H115" s="30">
        <v>1</v>
      </c>
      <c r="J115" s="5" t="b">
        <v>0</v>
      </c>
      <c r="K115" s="1">
        <f t="shared" si="2"/>
        <v>0</v>
      </c>
    </row>
    <row r="116" spans="1:11" s="29" customFormat="1" x14ac:dyDescent="0.25">
      <c r="A116" s="32"/>
      <c r="B116" s="32"/>
      <c r="C116" s="31" t="s">
        <v>218</v>
      </c>
      <c r="D116" s="53"/>
      <c r="E116" s="32"/>
      <c r="F116" s="32"/>
      <c r="G116" s="32"/>
      <c r="H116" s="30">
        <v>1</v>
      </c>
      <c r="J116" s="5" t="b">
        <v>0</v>
      </c>
      <c r="K116" s="1">
        <f t="shared" si="2"/>
        <v>0</v>
      </c>
    </row>
    <row r="117" spans="1:11" s="29" customFormat="1" x14ac:dyDescent="0.25">
      <c r="A117" s="32"/>
      <c r="B117" s="32"/>
      <c r="C117" s="31" t="s">
        <v>219</v>
      </c>
      <c r="D117" s="53"/>
      <c r="E117" s="32"/>
      <c r="F117" s="32"/>
      <c r="G117" s="32"/>
      <c r="H117" s="30">
        <v>1</v>
      </c>
      <c r="J117" s="5" t="b">
        <v>0</v>
      </c>
      <c r="K117" s="1">
        <f t="shared" si="2"/>
        <v>0</v>
      </c>
    </row>
    <row r="118" spans="1:11" s="29" customFormat="1" x14ac:dyDescent="0.25">
      <c r="A118" s="32"/>
      <c r="B118" s="32"/>
      <c r="C118" s="31" t="s">
        <v>221</v>
      </c>
      <c r="D118" s="53"/>
      <c r="E118" s="32"/>
      <c r="F118" s="32"/>
      <c r="G118" s="32"/>
      <c r="H118" s="30">
        <v>1</v>
      </c>
      <c r="J118" s="5" t="b">
        <v>0</v>
      </c>
      <c r="K118" s="1">
        <f t="shared" si="2"/>
        <v>0</v>
      </c>
    </row>
    <row r="119" spans="1:11" s="29" customFormat="1" x14ac:dyDescent="0.25">
      <c r="A119" s="32"/>
      <c r="B119" s="32"/>
      <c r="C119" s="31" t="s">
        <v>224</v>
      </c>
      <c r="D119" s="53"/>
      <c r="E119" s="32"/>
      <c r="F119" s="32"/>
      <c r="G119" s="32"/>
      <c r="H119" s="30">
        <v>1</v>
      </c>
      <c r="J119" s="5" t="b">
        <v>0</v>
      </c>
      <c r="K119" s="1">
        <f t="shared" si="2"/>
        <v>0</v>
      </c>
    </row>
    <row r="120" spans="1:11" s="29" customFormat="1" x14ac:dyDescent="0.25">
      <c r="A120" s="32"/>
      <c r="B120" s="32"/>
      <c r="C120" s="31" t="s">
        <v>220</v>
      </c>
      <c r="D120" s="53"/>
      <c r="E120" s="32"/>
      <c r="F120" s="32"/>
      <c r="G120" s="32"/>
      <c r="H120" s="30">
        <v>1</v>
      </c>
      <c r="J120" s="5" t="b">
        <v>0</v>
      </c>
      <c r="K120" s="1">
        <f t="shared" si="2"/>
        <v>0</v>
      </c>
    </row>
    <row r="121" spans="1:11" s="29" customFormat="1" x14ac:dyDescent="0.25">
      <c r="A121" s="32"/>
      <c r="B121" s="32"/>
      <c r="C121" s="31" t="s">
        <v>222</v>
      </c>
      <c r="D121" s="53"/>
      <c r="E121" s="32"/>
      <c r="F121" s="32"/>
      <c r="G121" s="32"/>
      <c r="H121" s="30">
        <v>1</v>
      </c>
      <c r="J121" s="5" t="b">
        <v>0</v>
      </c>
      <c r="K121" s="1">
        <f t="shared" si="2"/>
        <v>0</v>
      </c>
    </row>
    <row r="122" spans="1:11" s="29" customFormat="1" x14ac:dyDescent="0.25">
      <c r="A122" s="32"/>
      <c r="B122" s="32"/>
      <c r="C122" s="31" t="s">
        <v>223</v>
      </c>
      <c r="D122" s="53"/>
      <c r="E122" s="32"/>
      <c r="F122" s="32"/>
      <c r="G122" s="32"/>
      <c r="H122" s="30">
        <v>1</v>
      </c>
      <c r="J122" s="5" t="b">
        <v>0</v>
      </c>
      <c r="K122" s="1">
        <f t="shared" si="2"/>
        <v>0</v>
      </c>
    </row>
    <row r="123" spans="1:11" s="29" customFormat="1" x14ac:dyDescent="0.25">
      <c r="A123" s="32"/>
      <c r="B123" s="32"/>
      <c r="C123" s="31" t="s">
        <v>225</v>
      </c>
      <c r="D123" s="32"/>
      <c r="E123" s="32"/>
      <c r="F123" s="32"/>
      <c r="G123" s="32"/>
      <c r="H123" s="30">
        <v>1</v>
      </c>
      <c r="J123" s="5" t="b">
        <v>0</v>
      </c>
      <c r="K123" s="1">
        <f t="shared" si="2"/>
        <v>0</v>
      </c>
    </row>
    <row r="124" spans="1:11" s="29" customFormat="1" x14ac:dyDescent="0.25">
      <c r="A124" s="32"/>
      <c r="B124" s="32"/>
      <c r="C124" s="31" t="s">
        <v>226</v>
      </c>
      <c r="D124" s="32"/>
      <c r="E124" s="32"/>
      <c r="F124" s="32"/>
      <c r="G124" s="32"/>
      <c r="H124" s="30">
        <v>1</v>
      </c>
      <c r="J124" s="5" t="b">
        <v>0</v>
      </c>
      <c r="K124" s="1">
        <f t="shared" ref="K124:K145" si="3">IF(J124,H124,0)</f>
        <v>0</v>
      </c>
    </row>
    <row r="125" spans="1:11" s="29" customFormat="1" x14ac:dyDescent="0.25">
      <c r="A125" s="32"/>
      <c r="B125" s="32"/>
      <c r="C125" s="31" t="s">
        <v>227</v>
      </c>
      <c r="D125" s="32"/>
      <c r="E125" s="32"/>
      <c r="F125" s="32"/>
      <c r="G125" s="32"/>
      <c r="H125" s="30">
        <v>1</v>
      </c>
      <c r="J125" s="5" t="b">
        <v>0</v>
      </c>
      <c r="K125" s="1">
        <f t="shared" si="3"/>
        <v>0</v>
      </c>
    </row>
    <row r="126" spans="1:11" s="29" customFormat="1" x14ac:dyDescent="0.25">
      <c r="A126" s="32"/>
      <c r="B126" s="32"/>
      <c r="C126" s="31" t="s">
        <v>228</v>
      </c>
      <c r="D126" s="32"/>
      <c r="E126" s="32"/>
      <c r="F126" s="32"/>
      <c r="G126" s="32"/>
      <c r="H126" s="30">
        <v>1</v>
      </c>
      <c r="J126" s="5" t="b">
        <v>0</v>
      </c>
      <c r="K126" s="1">
        <f t="shared" si="3"/>
        <v>0</v>
      </c>
    </row>
    <row r="127" spans="1:11" s="29" customFormat="1" x14ac:dyDescent="0.25">
      <c r="A127" s="32"/>
      <c r="B127" s="32"/>
      <c r="C127" s="31" t="s">
        <v>229</v>
      </c>
      <c r="D127" s="32"/>
      <c r="E127" s="32"/>
      <c r="F127" s="32"/>
      <c r="G127" s="32"/>
      <c r="H127" s="30">
        <v>1</v>
      </c>
      <c r="J127" s="5" t="b">
        <v>0</v>
      </c>
      <c r="K127" s="1">
        <f t="shared" si="3"/>
        <v>0</v>
      </c>
    </row>
    <row r="128" spans="1:11" s="29" customFormat="1" x14ac:dyDescent="0.25">
      <c r="A128" s="32"/>
      <c r="B128" s="32"/>
      <c r="C128" s="31" t="s">
        <v>230</v>
      </c>
      <c r="D128" s="32"/>
      <c r="E128" s="32"/>
      <c r="F128" s="32"/>
      <c r="G128" s="32"/>
      <c r="H128" s="30">
        <v>1</v>
      </c>
      <c r="J128" s="5" t="b">
        <v>0</v>
      </c>
      <c r="K128" s="1">
        <f t="shared" si="3"/>
        <v>0</v>
      </c>
    </row>
    <row r="129" spans="1:11" s="29" customFormat="1" x14ac:dyDescent="0.25">
      <c r="A129" s="32"/>
      <c r="B129" s="32"/>
      <c r="C129" s="31" t="s">
        <v>231</v>
      </c>
      <c r="D129" s="32"/>
      <c r="E129" s="32"/>
      <c r="F129" s="32"/>
      <c r="G129" s="32"/>
      <c r="H129" s="30">
        <v>1</v>
      </c>
      <c r="J129" s="5" t="b">
        <v>0</v>
      </c>
      <c r="K129" s="1">
        <f t="shared" si="3"/>
        <v>0</v>
      </c>
    </row>
    <row r="130" spans="1:11" s="29" customFormat="1" x14ac:dyDescent="0.25">
      <c r="A130" s="32"/>
      <c r="B130" s="32"/>
      <c r="C130" s="31" t="s">
        <v>232</v>
      </c>
      <c r="D130" s="32"/>
      <c r="E130" s="32"/>
      <c r="F130" s="32"/>
      <c r="G130" s="32"/>
      <c r="H130" s="30">
        <v>1</v>
      </c>
      <c r="J130" s="5" t="b">
        <v>0</v>
      </c>
      <c r="K130" s="1">
        <f t="shared" si="3"/>
        <v>0</v>
      </c>
    </row>
    <row r="131" spans="1:11" s="29" customFormat="1" x14ac:dyDescent="0.25">
      <c r="A131" s="32"/>
      <c r="B131" s="32"/>
      <c r="C131" s="31" t="s">
        <v>273</v>
      </c>
      <c r="D131" s="32"/>
      <c r="E131" s="32"/>
      <c r="F131" s="32"/>
      <c r="G131" s="32"/>
      <c r="H131" s="30">
        <v>1</v>
      </c>
      <c r="J131" s="5" t="b">
        <v>0</v>
      </c>
      <c r="K131" s="1">
        <f t="shared" si="3"/>
        <v>0</v>
      </c>
    </row>
    <row r="132" spans="1:11" s="29" customFormat="1" x14ac:dyDescent="0.25">
      <c r="A132" s="32"/>
      <c r="B132" s="32"/>
      <c r="C132" s="31" t="s">
        <v>233</v>
      </c>
      <c r="D132" s="32"/>
      <c r="E132" s="32"/>
      <c r="F132" s="32"/>
      <c r="G132" s="32"/>
      <c r="H132" s="30">
        <v>1</v>
      </c>
      <c r="J132" s="5" t="b">
        <v>0</v>
      </c>
      <c r="K132" s="1">
        <f t="shared" si="3"/>
        <v>0</v>
      </c>
    </row>
    <row r="133" spans="1:11" s="29" customFormat="1" x14ac:dyDescent="0.25">
      <c r="A133" s="32"/>
      <c r="B133" s="32"/>
      <c r="C133" s="31" t="s">
        <v>234</v>
      </c>
      <c r="D133" s="32"/>
      <c r="E133" s="32"/>
      <c r="F133" s="32"/>
      <c r="G133" s="32"/>
      <c r="H133" s="30">
        <v>1</v>
      </c>
      <c r="J133" s="5" t="b">
        <v>0</v>
      </c>
      <c r="K133" s="1">
        <f t="shared" si="3"/>
        <v>0</v>
      </c>
    </row>
    <row r="134" spans="1:11" s="29" customFormat="1" x14ac:dyDescent="0.25">
      <c r="A134" s="32"/>
      <c r="B134" s="32"/>
      <c r="C134" s="31" t="s">
        <v>235</v>
      </c>
      <c r="D134" s="32"/>
      <c r="E134" s="32"/>
      <c r="F134" s="32"/>
      <c r="G134" s="32"/>
      <c r="H134" s="30">
        <v>1</v>
      </c>
      <c r="J134" s="5" t="b">
        <v>0</v>
      </c>
      <c r="K134" s="1">
        <f t="shared" si="3"/>
        <v>0</v>
      </c>
    </row>
    <row r="135" spans="1:11" s="29" customFormat="1" x14ac:dyDescent="0.25">
      <c r="A135" s="32"/>
      <c r="B135" s="32"/>
      <c r="C135" s="31" t="s">
        <v>236</v>
      </c>
      <c r="D135" s="32"/>
      <c r="E135" s="32"/>
      <c r="F135" s="32"/>
      <c r="G135" s="32"/>
      <c r="H135" s="30">
        <v>1</v>
      </c>
      <c r="J135" s="5" t="b">
        <v>0</v>
      </c>
      <c r="K135" s="1">
        <f t="shared" si="3"/>
        <v>0</v>
      </c>
    </row>
    <row r="136" spans="1:11" s="29" customFormat="1" x14ac:dyDescent="0.25">
      <c r="A136" s="32"/>
      <c r="B136" s="32"/>
      <c r="C136" s="31" t="s">
        <v>237</v>
      </c>
      <c r="D136" s="32"/>
      <c r="E136" s="32"/>
      <c r="F136" s="32"/>
      <c r="G136" s="32"/>
      <c r="H136" s="30">
        <v>1</v>
      </c>
      <c r="J136" s="5" t="b">
        <v>0</v>
      </c>
      <c r="K136" s="1">
        <f t="shared" si="3"/>
        <v>0</v>
      </c>
    </row>
    <row r="137" spans="1:11" s="29" customFormat="1" x14ac:dyDescent="0.25">
      <c r="A137" s="32"/>
      <c r="B137" s="32"/>
      <c r="C137" s="31" t="s">
        <v>238</v>
      </c>
      <c r="D137" s="32"/>
      <c r="E137" s="32"/>
      <c r="F137" s="32"/>
      <c r="G137" s="32"/>
      <c r="H137" s="30">
        <v>1</v>
      </c>
      <c r="J137" s="5" t="b">
        <v>0</v>
      </c>
      <c r="K137" s="1">
        <f t="shared" si="3"/>
        <v>0</v>
      </c>
    </row>
    <row r="138" spans="1:11" s="29" customFormat="1" x14ac:dyDescent="0.25">
      <c r="A138" s="32"/>
      <c r="B138" s="32"/>
      <c r="C138" s="31" t="s">
        <v>239</v>
      </c>
      <c r="D138" s="32"/>
      <c r="E138" s="32"/>
      <c r="F138" s="32"/>
      <c r="G138" s="32"/>
      <c r="H138" s="30">
        <v>1</v>
      </c>
      <c r="J138" s="5" t="b">
        <v>0</v>
      </c>
      <c r="K138" s="1">
        <f t="shared" si="3"/>
        <v>0</v>
      </c>
    </row>
    <row r="139" spans="1:11" s="29" customFormat="1" x14ac:dyDescent="0.25">
      <c r="A139" s="32"/>
      <c r="B139" s="32"/>
      <c r="C139" s="31" t="s">
        <v>240</v>
      </c>
      <c r="D139" s="32"/>
      <c r="E139" s="32"/>
      <c r="F139" s="32"/>
      <c r="G139" s="32"/>
      <c r="H139" s="30">
        <v>1</v>
      </c>
      <c r="J139" s="5" t="b">
        <v>0</v>
      </c>
      <c r="K139" s="1">
        <f t="shared" si="3"/>
        <v>0</v>
      </c>
    </row>
    <row r="140" spans="1:11" s="29" customFormat="1" x14ac:dyDescent="0.25">
      <c r="A140" s="32"/>
      <c r="B140" s="32"/>
      <c r="C140" s="31" t="s">
        <v>241</v>
      </c>
      <c r="D140" s="32"/>
      <c r="E140" s="32"/>
      <c r="F140" s="32"/>
      <c r="G140" s="32"/>
      <c r="H140" s="30">
        <v>1</v>
      </c>
      <c r="J140" s="5" t="b">
        <v>0</v>
      </c>
      <c r="K140" s="1">
        <f t="shared" si="3"/>
        <v>0</v>
      </c>
    </row>
    <row r="141" spans="1:11" s="29" customFormat="1" x14ac:dyDescent="0.25">
      <c r="A141" s="32"/>
      <c r="B141" s="32"/>
      <c r="C141" s="31" t="s">
        <v>242</v>
      </c>
      <c r="D141" s="32"/>
      <c r="E141" s="32"/>
      <c r="F141" s="32"/>
      <c r="G141" s="32"/>
      <c r="H141" s="30">
        <v>1</v>
      </c>
      <c r="J141" s="5" t="b">
        <v>0</v>
      </c>
      <c r="K141" s="1">
        <f t="shared" si="3"/>
        <v>0</v>
      </c>
    </row>
    <row r="142" spans="1:11" s="29" customFormat="1" x14ac:dyDescent="0.25">
      <c r="A142" s="32"/>
      <c r="B142" s="32"/>
      <c r="C142" s="31" t="s">
        <v>243</v>
      </c>
      <c r="D142" s="32"/>
      <c r="E142" s="32"/>
      <c r="F142" s="32"/>
      <c r="G142" s="32"/>
      <c r="H142" s="30">
        <v>1</v>
      </c>
      <c r="J142" s="5" t="b">
        <v>0</v>
      </c>
      <c r="K142" s="1">
        <f t="shared" si="3"/>
        <v>0</v>
      </c>
    </row>
    <row r="143" spans="1:11" s="29" customFormat="1" x14ac:dyDescent="0.25">
      <c r="A143" s="32"/>
      <c r="B143" s="32"/>
      <c r="C143" s="31" t="s">
        <v>244</v>
      </c>
      <c r="D143" s="32"/>
      <c r="E143" s="32"/>
      <c r="F143" s="32"/>
      <c r="G143" s="32"/>
      <c r="H143" s="30">
        <v>1</v>
      </c>
      <c r="J143" s="5" t="b">
        <v>0</v>
      </c>
      <c r="K143" s="1">
        <f t="shared" si="3"/>
        <v>0</v>
      </c>
    </row>
    <row r="144" spans="1:11" s="29" customFormat="1" x14ac:dyDescent="0.25">
      <c r="A144" s="32"/>
      <c r="B144" s="32"/>
      <c r="C144" s="31" t="s">
        <v>245</v>
      </c>
      <c r="D144" s="32"/>
      <c r="E144" s="32"/>
      <c r="F144" s="32"/>
      <c r="G144" s="32"/>
      <c r="H144" s="30">
        <v>1</v>
      </c>
      <c r="J144" s="5" t="b">
        <v>0</v>
      </c>
      <c r="K144" s="1">
        <f t="shared" si="3"/>
        <v>0</v>
      </c>
    </row>
    <row r="145" spans="1:11" s="29" customFormat="1" x14ac:dyDescent="0.25">
      <c r="A145" s="32"/>
      <c r="B145" s="32"/>
      <c r="C145" s="31" t="s">
        <v>246</v>
      </c>
      <c r="D145" s="32"/>
      <c r="E145" s="32"/>
      <c r="F145" s="32"/>
      <c r="G145" s="32"/>
      <c r="H145" s="30">
        <v>1</v>
      </c>
      <c r="J145" s="5" t="b">
        <v>0</v>
      </c>
      <c r="K145" s="1">
        <f t="shared" si="3"/>
        <v>0</v>
      </c>
    </row>
    <row r="146" spans="1:11" s="29" customFormat="1" x14ac:dyDescent="0.25">
      <c r="A146" s="32"/>
      <c r="B146" s="32"/>
      <c r="C146" s="32"/>
      <c r="D146" s="32"/>
      <c r="E146" s="32"/>
      <c r="F146" s="32"/>
      <c r="G146" s="32"/>
      <c r="H146" s="30"/>
      <c r="J146" s="5"/>
      <c r="K146" s="5"/>
    </row>
    <row r="148" spans="1:11" x14ac:dyDescent="0.25">
      <c r="J148" s="4" t="s">
        <v>275</v>
      </c>
      <c r="K148" s="4">
        <f>SUM(K4:K146)</f>
        <v>0</v>
      </c>
    </row>
  </sheetData>
  <sheetProtection password="FC0A" sheet="1" objects="1" scenarios="1" selectLockedCells="1"/>
  <mergeCells count="42">
    <mergeCell ref="C13:G13"/>
    <mergeCell ref="B1:E1"/>
    <mergeCell ref="F1:G1"/>
    <mergeCell ref="C2:D2"/>
    <mergeCell ref="F2:G2"/>
    <mergeCell ref="F3:G3"/>
    <mergeCell ref="B59:G59"/>
    <mergeCell ref="B55:G55"/>
    <mergeCell ref="B57:G57"/>
    <mergeCell ref="B47:G47"/>
    <mergeCell ref="B5:G5"/>
    <mergeCell ref="B7:G7"/>
    <mergeCell ref="C8:G8"/>
    <mergeCell ref="B10:G10"/>
    <mergeCell ref="B26:G26"/>
    <mergeCell ref="C24:G24"/>
    <mergeCell ref="B41:G41"/>
    <mergeCell ref="B53:G53"/>
    <mergeCell ref="B35:G35"/>
    <mergeCell ref="B33:G33"/>
    <mergeCell ref="B31:G31"/>
    <mergeCell ref="B12:G12"/>
    <mergeCell ref="C77:G77"/>
    <mergeCell ref="C78:G78"/>
    <mergeCell ref="C79:G79"/>
    <mergeCell ref="B61:G61"/>
    <mergeCell ref="C62:G62"/>
    <mergeCell ref="B75:G75"/>
    <mergeCell ref="C76:G76"/>
    <mergeCell ref="C92:G92"/>
    <mergeCell ref="C93:G93"/>
    <mergeCell ref="C94:G94"/>
    <mergeCell ref="B87:G87"/>
    <mergeCell ref="C88:G88"/>
    <mergeCell ref="C89:G89"/>
    <mergeCell ref="C90:G90"/>
    <mergeCell ref="C91:G91"/>
    <mergeCell ref="B81:G81"/>
    <mergeCell ref="C82:G82"/>
    <mergeCell ref="C83:G83"/>
    <mergeCell ref="C84:G84"/>
    <mergeCell ref="C85:G85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57" r:id="rId4" name="Check Box 6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38100</xdr:rowOff>
                  </from>
                  <to>
                    <xdr:col>0</xdr:col>
                    <xdr:colOff>542925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5" name="Check Box 6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</xdr:row>
                    <xdr:rowOff>38100</xdr:rowOff>
                  </from>
                  <to>
                    <xdr:col>0</xdr:col>
                    <xdr:colOff>542925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" name="Check Box 6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</xdr:row>
                    <xdr:rowOff>38100</xdr:rowOff>
                  </from>
                  <to>
                    <xdr:col>0</xdr:col>
                    <xdr:colOff>542925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7" name="Check Box 6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9</xdr:row>
                    <xdr:rowOff>38100</xdr:rowOff>
                  </from>
                  <to>
                    <xdr:col>0</xdr:col>
                    <xdr:colOff>542925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8" name="Check Box 65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11</xdr:row>
                    <xdr:rowOff>38100</xdr:rowOff>
                  </from>
                  <to>
                    <xdr:col>0</xdr:col>
                    <xdr:colOff>542925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9" name="Check Box 6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0</xdr:rowOff>
                  </from>
                  <to>
                    <xdr:col>0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10" name="Check Box 6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52</xdr:row>
                    <xdr:rowOff>38100</xdr:rowOff>
                  </from>
                  <to>
                    <xdr:col>0</xdr:col>
                    <xdr:colOff>542925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11" name="Check Box 68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54</xdr:row>
                    <xdr:rowOff>38100</xdr:rowOff>
                  </from>
                  <to>
                    <xdr:col>0</xdr:col>
                    <xdr:colOff>542925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12" name="Check Box 6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38100</xdr:rowOff>
                  </from>
                  <to>
                    <xdr:col>0</xdr:col>
                    <xdr:colOff>542925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13" name="Check Box 70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58</xdr:row>
                    <xdr:rowOff>38100</xdr:rowOff>
                  </from>
                  <to>
                    <xdr:col>0</xdr:col>
                    <xdr:colOff>542925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14" name="Check Box 71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60</xdr:row>
                    <xdr:rowOff>123825</xdr:rowOff>
                  </from>
                  <to>
                    <xdr:col>0</xdr:col>
                    <xdr:colOff>542925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15" name="Check Box 7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38100</xdr:rowOff>
                  </from>
                  <to>
                    <xdr:col>1</xdr:col>
                    <xdr:colOff>800100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16" name="Check Box 7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12</xdr:row>
                    <xdr:rowOff>38100</xdr:rowOff>
                  </from>
                  <to>
                    <xdr:col>1</xdr:col>
                    <xdr:colOff>800100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17" name="Check Box 75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15</xdr:row>
                    <xdr:rowOff>0</xdr:rowOff>
                  </from>
                  <to>
                    <xdr:col>1</xdr:col>
                    <xdr:colOff>790575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18" name="Check Box 76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15</xdr:row>
                    <xdr:rowOff>171450</xdr:rowOff>
                  </from>
                  <to>
                    <xdr:col>1</xdr:col>
                    <xdr:colOff>781050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19" name="Check Box 77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16</xdr:row>
                    <xdr:rowOff>171450</xdr:rowOff>
                  </from>
                  <to>
                    <xdr:col>1</xdr:col>
                    <xdr:colOff>781050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20" name="Check Box 7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17</xdr:row>
                    <xdr:rowOff>161925</xdr:rowOff>
                  </from>
                  <to>
                    <xdr:col>1</xdr:col>
                    <xdr:colOff>781050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21" name="Check Box 79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20</xdr:row>
                    <xdr:rowOff>180975</xdr:rowOff>
                  </from>
                  <to>
                    <xdr:col>1</xdr:col>
                    <xdr:colOff>771525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22" name="Check Box 8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21</xdr:row>
                    <xdr:rowOff>171450</xdr:rowOff>
                  </from>
                  <to>
                    <xdr:col>1</xdr:col>
                    <xdr:colOff>771525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23" name="Check Box 81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23</xdr:row>
                    <xdr:rowOff>19050</xdr:rowOff>
                  </from>
                  <to>
                    <xdr:col>1</xdr:col>
                    <xdr:colOff>771525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24" name="Check Box 8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25</xdr:row>
                    <xdr:rowOff>361950</xdr:rowOff>
                  </from>
                  <to>
                    <xdr:col>1</xdr:col>
                    <xdr:colOff>800100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25" name="Check Box 8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26</xdr:row>
                    <xdr:rowOff>161925</xdr:rowOff>
                  </from>
                  <to>
                    <xdr:col>1</xdr:col>
                    <xdr:colOff>800100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26" name="Check Box 8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27</xdr:row>
                    <xdr:rowOff>171450</xdr:rowOff>
                  </from>
                  <to>
                    <xdr:col>1</xdr:col>
                    <xdr:colOff>800100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27" name="Check Box 87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30</xdr:row>
                    <xdr:rowOff>0</xdr:rowOff>
                  </from>
                  <to>
                    <xdr:col>0</xdr:col>
                    <xdr:colOff>542925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28" name="Check Box 9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34</xdr:row>
                    <xdr:rowOff>390525</xdr:rowOff>
                  </from>
                  <to>
                    <xdr:col>1</xdr:col>
                    <xdr:colOff>771525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29" name="Check Box 91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35</xdr:row>
                    <xdr:rowOff>171450</xdr:rowOff>
                  </from>
                  <to>
                    <xdr:col>1</xdr:col>
                    <xdr:colOff>762000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30" name="Check Box 92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36</xdr:row>
                    <xdr:rowOff>180975</xdr:rowOff>
                  </from>
                  <to>
                    <xdr:col>1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31" name="Check Box 93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37</xdr:row>
                    <xdr:rowOff>180975</xdr:rowOff>
                  </from>
                  <to>
                    <xdr:col>1</xdr:col>
                    <xdr:colOff>762000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32" name="Check Box 94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40</xdr:row>
                    <xdr:rowOff>352425</xdr:rowOff>
                  </from>
                  <to>
                    <xdr:col>1</xdr:col>
                    <xdr:colOff>771525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33" name="Check Box 95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41</xdr:row>
                    <xdr:rowOff>171450</xdr:rowOff>
                  </from>
                  <to>
                    <xdr:col>1</xdr:col>
                    <xdr:colOff>771525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34" name="Check Box 96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42</xdr:row>
                    <xdr:rowOff>171450</xdr:rowOff>
                  </from>
                  <to>
                    <xdr:col>1</xdr:col>
                    <xdr:colOff>771525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35" name="Check Box 97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43</xdr:row>
                    <xdr:rowOff>171450</xdr:rowOff>
                  </from>
                  <to>
                    <xdr:col>1</xdr:col>
                    <xdr:colOff>771525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36" name="Check Box 9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46</xdr:row>
                    <xdr:rowOff>371475</xdr:rowOff>
                  </from>
                  <to>
                    <xdr:col>1</xdr:col>
                    <xdr:colOff>781050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37" name="Check Box 9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47</xdr:row>
                    <xdr:rowOff>171450</xdr:rowOff>
                  </from>
                  <to>
                    <xdr:col>1</xdr:col>
                    <xdr:colOff>781050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38" name="Check Box 100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48</xdr:row>
                    <xdr:rowOff>180975</xdr:rowOff>
                  </from>
                  <to>
                    <xdr:col>1</xdr:col>
                    <xdr:colOff>781050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39" name="Check Box 10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49</xdr:row>
                    <xdr:rowOff>171450</xdr:rowOff>
                  </from>
                  <to>
                    <xdr:col>1</xdr:col>
                    <xdr:colOff>781050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8" r:id="rId40" name="Check Box 102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60</xdr:row>
                    <xdr:rowOff>438150</xdr:rowOff>
                  </from>
                  <to>
                    <xdr:col>1</xdr:col>
                    <xdr:colOff>781050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41" name="Check Box 104">
              <controlPr locked="0" defaultSize="0" autoFill="0" autoLine="0" autoPict="0">
                <anchor moveWithCells="1">
                  <from>
                    <xdr:col>2</xdr:col>
                    <xdr:colOff>571500</xdr:colOff>
                    <xdr:row>62</xdr:row>
                    <xdr:rowOff>180975</xdr:rowOff>
                  </from>
                  <to>
                    <xdr:col>2</xdr:col>
                    <xdr:colOff>800100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42" name="Check Box 105">
              <controlPr locked="0" defaultSize="0" autoFill="0" autoLine="0" autoPict="0">
                <anchor moveWithCells="1">
                  <from>
                    <xdr:col>2</xdr:col>
                    <xdr:colOff>571500</xdr:colOff>
                    <xdr:row>63</xdr:row>
                    <xdr:rowOff>171450</xdr:rowOff>
                  </from>
                  <to>
                    <xdr:col>2</xdr:col>
                    <xdr:colOff>800100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43" name="Check Box 106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64</xdr:row>
                    <xdr:rowOff>152400</xdr:rowOff>
                  </from>
                  <to>
                    <xdr:col>2</xdr:col>
                    <xdr:colOff>790575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44" name="Check Box 107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65</xdr:row>
                    <xdr:rowOff>161925</xdr:rowOff>
                  </from>
                  <to>
                    <xdr:col>2</xdr:col>
                    <xdr:colOff>790575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45" name="Check Box 108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66</xdr:row>
                    <xdr:rowOff>171450</xdr:rowOff>
                  </from>
                  <to>
                    <xdr:col>2</xdr:col>
                    <xdr:colOff>790575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46" name="Check Box 109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67</xdr:row>
                    <xdr:rowOff>171450</xdr:rowOff>
                  </from>
                  <to>
                    <xdr:col>2</xdr:col>
                    <xdr:colOff>790575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47" name="Check Box 110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68</xdr:row>
                    <xdr:rowOff>171450</xdr:rowOff>
                  </from>
                  <to>
                    <xdr:col>2</xdr:col>
                    <xdr:colOff>790575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48" name="Check Box 111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69</xdr:row>
                    <xdr:rowOff>171450</xdr:rowOff>
                  </from>
                  <to>
                    <xdr:col>2</xdr:col>
                    <xdr:colOff>790575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49" name="Check Box 112">
              <controlPr locked="0" defaultSize="0" autoFill="0" autoLine="0" autoPict="0">
                <anchor moveWithCells="1">
                  <from>
                    <xdr:col>2</xdr:col>
                    <xdr:colOff>561975</xdr:colOff>
                    <xdr:row>70</xdr:row>
                    <xdr:rowOff>171450</xdr:rowOff>
                  </from>
                  <to>
                    <xdr:col>2</xdr:col>
                    <xdr:colOff>790575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50" name="Check Box 11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74</xdr:row>
                    <xdr:rowOff>552450</xdr:rowOff>
                  </from>
                  <to>
                    <xdr:col>1</xdr:col>
                    <xdr:colOff>790575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51" name="Check Box 11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75</xdr:row>
                    <xdr:rowOff>171450</xdr:rowOff>
                  </from>
                  <to>
                    <xdr:col>1</xdr:col>
                    <xdr:colOff>800100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52" name="Check Box 119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76</xdr:row>
                    <xdr:rowOff>180975</xdr:rowOff>
                  </from>
                  <to>
                    <xdr:col>1</xdr:col>
                    <xdr:colOff>790575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6" r:id="rId53" name="Check Box 120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77</xdr:row>
                    <xdr:rowOff>180975</xdr:rowOff>
                  </from>
                  <to>
                    <xdr:col>1</xdr:col>
                    <xdr:colOff>790575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54" name="Check Box 12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80</xdr:row>
                    <xdr:rowOff>361950</xdr:rowOff>
                  </from>
                  <to>
                    <xdr:col>1</xdr:col>
                    <xdr:colOff>781050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55" name="Check Box 122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81</xdr:row>
                    <xdr:rowOff>171450</xdr:rowOff>
                  </from>
                  <to>
                    <xdr:col>1</xdr:col>
                    <xdr:colOff>771525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56" name="Check Box 123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82</xdr:row>
                    <xdr:rowOff>171450</xdr:rowOff>
                  </from>
                  <to>
                    <xdr:col>1</xdr:col>
                    <xdr:colOff>771525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57" name="Check Box 124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83</xdr:row>
                    <xdr:rowOff>171450</xdr:rowOff>
                  </from>
                  <to>
                    <xdr:col>1</xdr:col>
                    <xdr:colOff>781050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2" r:id="rId58" name="Check Box 126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87</xdr:row>
                    <xdr:rowOff>171450</xdr:rowOff>
                  </from>
                  <to>
                    <xdr:col>1</xdr:col>
                    <xdr:colOff>790575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59" name="Check Box 12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88</xdr:row>
                    <xdr:rowOff>190500</xdr:rowOff>
                  </from>
                  <to>
                    <xdr:col>1</xdr:col>
                    <xdr:colOff>790575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60" name="Check Box 128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89</xdr:row>
                    <xdr:rowOff>190500</xdr:rowOff>
                  </from>
                  <to>
                    <xdr:col>1</xdr:col>
                    <xdr:colOff>790575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61" name="Check Box 12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90</xdr:row>
                    <xdr:rowOff>190500</xdr:rowOff>
                  </from>
                  <to>
                    <xdr:col>1</xdr:col>
                    <xdr:colOff>781050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62" name="Check Box 130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91</xdr:row>
                    <xdr:rowOff>190500</xdr:rowOff>
                  </from>
                  <to>
                    <xdr:col>1</xdr:col>
                    <xdr:colOff>790575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63" name="Check Box 13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92</xdr:row>
                    <xdr:rowOff>180975</xdr:rowOff>
                  </from>
                  <to>
                    <xdr:col>1</xdr:col>
                    <xdr:colOff>781050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8" r:id="rId64" name="Check Box 13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95</xdr:row>
                    <xdr:rowOff>171450</xdr:rowOff>
                  </from>
                  <to>
                    <xdr:col>1</xdr:col>
                    <xdr:colOff>800100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65" name="Check Box 13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96</xdr:row>
                    <xdr:rowOff>171450</xdr:rowOff>
                  </from>
                  <to>
                    <xdr:col>1</xdr:col>
                    <xdr:colOff>800100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66" name="Check Box 13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97</xdr:row>
                    <xdr:rowOff>171450</xdr:rowOff>
                  </from>
                  <to>
                    <xdr:col>1</xdr:col>
                    <xdr:colOff>800100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67" name="Check Box 13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100</xdr:row>
                    <xdr:rowOff>161925</xdr:rowOff>
                  </from>
                  <to>
                    <xdr:col>1</xdr:col>
                    <xdr:colOff>809625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68" name="Check Box 13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101</xdr:row>
                    <xdr:rowOff>171450</xdr:rowOff>
                  </from>
                  <to>
                    <xdr:col>1</xdr:col>
                    <xdr:colOff>809625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69" name="Check Box 13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102</xdr:row>
                    <xdr:rowOff>171450</xdr:rowOff>
                  </from>
                  <to>
                    <xdr:col>1</xdr:col>
                    <xdr:colOff>809625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4" r:id="rId70" name="Check Box 13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103</xdr:row>
                    <xdr:rowOff>180975</xdr:rowOff>
                  </from>
                  <to>
                    <xdr:col>1</xdr:col>
                    <xdr:colOff>809625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71" name="Check Box 13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104</xdr:row>
                    <xdr:rowOff>171450</xdr:rowOff>
                  </from>
                  <to>
                    <xdr:col>1</xdr:col>
                    <xdr:colOff>809625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72" name="Check Box 14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105</xdr:row>
                    <xdr:rowOff>180975</xdr:rowOff>
                  </from>
                  <to>
                    <xdr:col>1</xdr:col>
                    <xdr:colOff>809625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7" r:id="rId73" name="Check Box 14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106</xdr:row>
                    <xdr:rowOff>171450</xdr:rowOff>
                  </from>
                  <to>
                    <xdr:col>1</xdr:col>
                    <xdr:colOff>809625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8" r:id="rId74" name="Check Box 142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107</xdr:row>
                    <xdr:rowOff>171450</xdr:rowOff>
                  </from>
                  <to>
                    <xdr:col>1</xdr:col>
                    <xdr:colOff>800100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9" r:id="rId75" name="Check Box 14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108</xdr:row>
                    <xdr:rowOff>180975</xdr:rowOff>
                  </from>
                  <to>
                    <xdr:col>1</xdr:col>
                    <xdr:colOff>800100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0" r:id="rId76" name="Check Box 144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109</xdr:row>
                    <xdr:rowOff>171450</xdr:rowOff>
                  </from>
                  <to>
                    <xdr:col>1</xdr:col>
                    <xdr:colOff>800100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77" name="Check Box 14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110</xdr:row>
                    <xdr:rowOff>180975</xdr:rowOff>
                  </from>
                  <to>
                    <xdr:col>1</xdr:col>
                    <xdr:colOff>809625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78" name="Check Box 14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111</xdr:row>
                    <xdr:rowOff>171450</xdr:rowOff>
                  </from>
                  <to>
                    <xdr:col>1</xdr:col>
                    <xdr:colOff>809625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79" name="Check Box 14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112</xdr:row>
                    <xdr:rowOff>171450</xdr:rowOff>
                  </from>
                  <to>
                    <xdr:col>1</xdr:col>
                    <xdr:colOff>809625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80" name="Check Box 14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113</xdr:row>
                    <xdr:rowOff>171450</xdr:rowOff>
                  </from>
                  <to>
                    <xdr:col>1</xdr:col>
                    <xdr:colOff>809625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5" r:id="rId81" name="Check Box 14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114</xdr:row>
                    <xdr:rowOff>171450</xdr:rowOff>
                  </from>
                  <to>
                    <xdr:col>1</xdr:col>
                    <xdr:colOff>809625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6" r:id="rId82" name="Check Box 15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115</xdr:row>
                    <xdr:rowOff>171450</xdr:rowOff>
                  </from>
                  <to>
                    <xdr:col>1</xdr:col>
                    <xdr:colOff>809625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7" r:id="rId83" name="Check Box 15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116</xdr:row>
                    <xdr:rowOff>171450</xdr:rowOff>
                  </from>
                  <to>
                    <xdr:col>1</xdr:col>
                    <xdr:colOff>809625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8" r:id="rId84" name="Check Box 152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117</xdr:row>
                    <xdr:rowOff>171450</xdr:rowOff>
                  </from>
                  <to>
                    <xdr:col>1</xdr:col>
                    <xdr:colOff>809625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9" r:id="rId85" name="Check Box 15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118</xdr:row>
                    <xdr:rowOff>171450</xdr:rowOff>
                  </from>
                  <to>
                    <xdr:col>1</xdr:col>
                    <xdr:colOff>800100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0" r:id="rId86" name="Check Box 15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119</xdr:row>
                    <xdr:rowOff>180975</xdr:rowOff>
                  </from>
                  <to>
                    <xdr:col>1</xdr:col>
                    <xdr:colOff>809625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1" r:id="rId87" name="Check Box 15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120</xdr:row>
                    <xdr:rowOff>180975</xdr:rowOff>
                  </from>
                  <to>
                    <xdr:col>1</xdr:col>
                    <xdr:colOff>809625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2" r:id="rId88" name="Check Box 156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121</xdr:row>
                    <xdr:rowOff>171450</xdr:rowOff>
                  </from>
                  <to>
                    <xdr:col>1</xdr:col>
                    <xdr:colOff>809625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3" r:id="rId89" name="Check Box 15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122</xdr:row>
                    <xdr:rowOff>180975</xdr:rowOff>
                  </from>
                  <to>
                    <xdr:col>1</xdr:col>
                    <xdr:colOff>809625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90" name="Check Box 158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123</xdr:row>
                    <xdr:rowOff>180975</xdr:rowOff>
                  </from>
                  <to>
                    <xdr:col>1</xdr:col>
                    <xdr:colOff>800100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5" r:id="rId91" name="Check Box 159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124</xdr:row>
                    <xdr:rowOff>180975</xdr:rowOff>
                  </from>
                  <to>
                    <xdr:col>1</xdr:col>
                    <xdr:colOff>809625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6" r:id="rId92" name="Check Box 160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125</xdr:row>
                    <xdr:rowOff>171450</xdr:rowOff>
                  </from>
                  <to>
                    <xdr:col>1</xdr:col>
                    <xdr:colOff>819150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93" name="Check Box 16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126</xdr:row>
                    <xdr:rowOff>171450</xdr:rowOff>
                  </from>
                  <to>
                    <xdr:col>1</xdr:col>
                    <xdr:colOff>819150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8" r:id="rId94" name="Check Box 16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127</xdr:row>
                    <xdr:rowOff>180975</xdr:rowOff>
                  </from>
                  <to>
                    <xdr:col>1</xdr:col>
                    <xdr:colOff>819150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95" name="Check Box 16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128</xdr:row>
                    <xdr:rowOff>171450</xdr:rowOff>
                  </from>
                  <to>
                    <xdr:col>1</xdr:col>
                    <xdr:colOff>819150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96" name="Check Box 164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129</xdr:row>
                    <xdr:rowOff>171450</xdr:rowOff>
                  </from>
                  <to>
                    <xdr:col>1</xdr:col>
                    <xdr:colOff>819150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97" name="Check Box 165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130</xdr:row>
                    <xdr:rowOff>171450</xdr:rowOff>
                  </from>
                  <to>
                    <xdr:col>1</xdr:col>
                    <xdr:colOff>819150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98" name="Check Box 16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131</xdr:row>
                    <xdr:rowOff>171450</xdr:rowOff>
                  </from>
                  <to>
                    <xdr:col>1</xdr:col>
                    <xdr:colOff>819150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99" name="Check Box 167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132</xdr:row>
                    <xdr:rowOff>171450</xdr:rowOff>
                  </from>
                  <to>
                    <xdr:col>1</xdr:col>
                    <xdr:colOff>809625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4" r:id="rId100" name="Check Box 168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133</xdr:row>
                    <xdr:rowOff>180975</xdr:rowOff>
                  </from>
                  <to>
                    <xdr:col>1</xdr:col>
                    <xdr:colOff>809625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101" name="Check Box 169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134</xdr:row>
                    <xdr:rowOff>180975</xdr:rowOff>
                  </from>
                  <to>
                    <xdr:col>1</xdr:col>
                    <xdr:colOff>819150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6" r:id="rId102" name="Check Box 170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135</xdr:row>
                    <xdr:rowOff>171450</xdr:rowOff>
                  </from>
                  <to>
                    <xdr:col>1</xdr:col>
                    <xdr:colOff>809625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7" r:id="rId103" name="Check Box 171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136</xdr:row>
                    <xdr:rowOff>171450</xdr:rowOff>
                  </from>
                  <to>
                    <xdr:col>1</xdr:col>
                    <xdr:colOff>809625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8" r:id="rId104" name="Check Box 172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137</xdr:row>
                    <xdr:rowOff>161925</xdr:rowOff>
                  </from>
                  <to>
                    <xdr:col>1</xdr:col>
                    <xdr:colOff>809625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9" r:id="rId105" name="Check Box 173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138</xdr:row>
                    <xdr:rowOff>171450</xdr:rowOff>
                  </from>
                  <to>
                    <xdr:col>1</xdr:col>
                    <xdr:colOff>809625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0" r:id="rId106" name="Check Box 174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139</xdr:row>
                    <xdr:rowOff>171450</xdr:rowOff>
                  </from>
                  <to>
                    <xdr:col>1</xdr:col>
                    <xdr:colOff>809625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1" r:id="rId107" name="Check Box 175">
              <controlPr locked="0" defaultSize="0" autoFill="0" autoLine="0" autoPict="0">
                <anchor moveWithCells="1">
                  <from>
                    <xdr:col>1</xdr:col>
                    <xdr:colOff>581025</xdr:colOff>
                    <xdr:row>140</xdr:row>
                    <xdr:rowOff>171450</xdr:rowOff>
                  </from>
                  <to>
                    <xdr:col>1</xdr:col>
                    <xdr:colOff>809625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2" r:id="rId108" name="Check Box 176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141</xdr:row>
                    <xdr:rowOff>180975</xdr:rowOff>
                  </from>
                  <to>
                    <xdr:col>1</xdr:col>
                    <xdr:colOff>819150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3" r:id="rId109" name="Check Box 177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142</xdr:row>
                    <xdr:rowOff>171450</xdr:rowOff>
                  </from>
                  <to>
                    <xdr:col>1</xdr:col>
                    <xdr:colOff>819150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4" r:id="rId110" name="Check Box 17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143</xdr:row>
                    <xdr:rowOff>171450</xdr:rowOff>
                  </from>
                  <to>
                    <xdr:col>1</xdr:col>
                    <xdr:colOff>819150</xdr:colOff>
                    <xdr:row>145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O86"/>
  <sheetViews>
    <sheetView zoomScaleNormal="100" workbookViewId="0">
      <selection activeCell="M17" sqref="M17"/>
    </sheetView>
  </sheetViews>
  <sheetFormatPr baseColWidth="10" defaultRowHeight="15" x14ac:dyDescent="0.25"/>
  <cols>
    <col min="1" max="1" width="8.7109375" style="16" customWidth="1"/>
    <col min="2" max="2" width="12.7109375" style="60" customWidth="1"/>
    <col min="3" max="6" width="12.7109375" style="16" customWidth="1"/>
    <col min="7" max="7" width="17.7109375" style="16" customWidth="1"/>
    <col min="8" max="8" width="18.5703125" style="4" hidden="1" customWidth="1"/>
    <col min="9" max="9" width="2.42578125" style="28" hidden="1" customWidth="1"/>
    <col min="10" max="11" width="11.42578125" style="1" hidden="1" customWidth="1"/>
    <col min="12" max="16384" width="11.42578125" style="16"/>
  </cols>
  <sheetData>
    <row r="1" spans="1:11" ht="39" customHeight="1" x14ac:dyDescent="0.25">
      <c r="A1" s="14"/>
      <c r="B1" s="84" t="s">
        <v>39</v>
      </c>
      <c r="C1" s="84"/>
      <c r="D1" s="84"/>
      <c r="E1" s="84"/>
      <c r="F1" s="108"/>
      <c r="G1" s="108"/>
      <c r="H1" s="27" t="s">
        <v>7</v>
      </c>
    </row>
    <row r="2" spans="1:11" ht="39" customHeight="1" x14ac:dyDescent="0.25">
      <c r="A2" s="14"/>
      <c r="B2" s="6" t="s">
        <v>40</v>
      </c>
      <c r="C2" s="86">
        <f>Stammdaten!$C$7</f>
        <v>0</v>
      </c>
      <c r="D2" s="87"/>
      <c r="E2" s="7" t="s">
        <v>41</v>
      </c>
      <c r="F2" s="88" t="s">
        <v>287</v>
      </c>
      <c r="G2" s="98"/>
      <c r="H2" s="27"/>
    </row>
    <row r="3" spans="1:11" ht="39" customHeight="1" x14ac:dyDescent="0.25">
      <c r="A3" s="14"/>
      <c r="B3" s="8"/>
      <c r="C3" s="9"/>
      <c r="D3" s="10"/>
      <c r="E3" s="6" t="s">
        <v>42</v>
      </c>
      <c r="F3" s="86">
        <f>Stammdaten!$C$19</f>
        <v>0</v>
      </c>
      <c r="G3" s="86"/>
      <c r="H3" s="27"/>
    </row>
    <row r="4" spans="1:11" ht="24.75" customHeight="1" x14ac:dyDescent="0.25">
      <c r="A4" s="14"/>
      <c r="B4" s="103" t="s">
        <v>50</v>
      </c>
      <c r="C4" s="104"/>
      <c r="D4" s="104"/>
      <c r="E4" s="104"/>
      <c r="F4" s="104"/>
      <c r="G4" s="104"/>
      <c r="H4" s="4">
        <v>3</v>
      </c>
      <c r="J4" s="1" t="b">
        <v>0</v>
      </c>
      <c r="K4" s="1">
        <f t="shared" ref="K4:K50" si="0">IF(J4,H4,0)</f>
        <v>0</v>
      </c>
    </row>
    <row r="5" spans="1:11" ht="36" customHeight="1" x14ac:dyDescent="0.25">
      <c r="A5" s="34" t="str">
        <f>IF(((J5)*AND(NOT($J$4))),"FEHLER 1","")</f>
        <v/>
      </c>
      <c r="B5" s="24"/>
      <c r="C5" s="100" t="s">
        <v>51</v>
      </c>
      <c r="D5" s="105"/>
      <c r="E5" s="105"/>
      <c r="F5" s="105"/>
      <c r="G5" s="105"/>
      <c r="H5" s="4">
        <v>2</v>
      </c>
      <c r="J5" s="1" t="b">
        <v>0</v>
      </c>
      <c r="K5" s="1">
        <f t="shared" si="0"/>
        <v>0</v>
      </c>
    </row>
    <row r="6" spans="1:11" ht="39" customHeight="1" x14ac:dyDescent="0.25">
      <c r="A6" s="14"/>
      <c r="B6" s="103" t="s">
        <v>52</v>
      </c>
      <c r="C6" s="104"/>
      <c r="D6" s="104"/>
      <c r="E6" s="104"/>
      <c r="F6" s="104"/>
      <c r="G6" s="104"/>
      <c r="H6" s="4">
        <v>2</v>
      </c>
      <c r="J6" s="1" t="b">
        <v>0</v>
      </c>
      <c r="K6" s="1">
        <f t="shared" si="0"/>
        <v>0</v>
      </c>
    </row>
    <row r="7" spans="1:11" ht="39" customHeight="1" x14ac:dyDescent="0.25">
      <c r="A7" s="14"/>
      <c r="B7" s="103" t="s">
        <v>53</v>
      </c>
      <c r="C7" s="104"/>
      <c r="D7" s="104"/>
      <c r="E7" s="104"/>
      <c r="F7" s="104"/>
      <c r="G7" s="104"/>
      <c r="H7" s="4">
        <v>3</v>
      </c>
      <c r="J7" s="1" t="b">
        <v>0</v>
      </c>
      <c r="K7" s="1">
        <f t="shared" si="0"/>
        <v>0</v>
      </c>
    </row>
    <row r="8" spans="1:11" ht="39" customHeight="1" x14ac:dyDescent="0.25">
      <c r="A8" s="14"/>
      <c r="B8" s="103" t="s">
        <v>54</v>
      </c>
      <c r="C8" s="104"/>
      <c r="D8" s="104"/>
      <c r="E8" s="104"/>
      <c r="F8" s="104"/>
      <c r="G8" s="104"/>
      <c r="H8" s="4">
        <v>2</v>
      </c>
      <c r="J8" s="1" t="b">
        <v>0</v>
      </c>
      <c r="K8" s="1">
        <f t="shared" si="0"/>
        <v>0</v>
      </c>
    </row>
    <row r="9" spans="1:11" x14ac:dyDescent="0.25">
      <c r="A9" s="34" t="str">
        <f>IF(((J9)*AND(NOT($J$8))),"FEHLER 1","")</f>
        <v/>
      </c>
      <c r="B9" s="24"/>
      <c r="C9" s="35" t="s">
        <v>55</v>
      </c>
      <c r="D9" s="14"/>
      <c r="E9" s="14"/>
      <c r="F9" s="14"/>
      <c r="G9" s="14"/>
      <c r="H9" s="4">
        <v>1</v>
      </c>
      <c r="J9" s="1" t="b">
        <v>0</v>
      </c>
      <c r="K9" s="1">
        <f t="shared" si="0"/>
        <v>0</v>
      </c>
    </row>
    <row r="10" spans="1:11" x14ac:dyDescent="0.25">
      <c r="A10" s="34" t="str">
        <f>IF(((J10)*AND(NOT($J$8))),"FEHLER 1","")</f>
        <v/>
      </c>
      <c r="B10" s="24"/>
      <c r="C10" s="35" t="s">
        <v>56</v>
      </c>
      <c r="D10" s="14"/>
      <c r="E10" s="14"/>
      <c r="F10" s="14"/>
      <c r="G10" s="14"/>
      <c r="H10" s="4">
        <v>0</v>
      </c>
      <c r="J10" s="1" t="b">
        <v>0</v>
      </c>
      <c r="K10" s="1">
        <f t="shared" si="0"/>
        <v>0</v>
      </c>
    </row>
    <row r="11" spans="1:11" ht="39" customHeight="1" x14ac:dyDescent="0.25">
      <c r="A11" s="14"/>
      <c r="B11" s="103" t="s">
        <v>57</v>
      </c>
      <c r="C11" s="104"/>
      <c r="D11" s="104"/>
      <c r="E11" s="104"/>
      <c r="F11" s="104"/>
      <c r="G11" s="104"/>
      <c r="H11" s="4">
        <v>2</v>
      </c>
      <c r="J11" s="1" t="b">
        <v>0</v>
      </c>
      <c r="K11" s="1">
        <f t="shared" si="0"/>
        <v>0</v>
      </c>
    </row>
    <row r="12" spans="1:11" ht="39" customHeight="1" x14ac:dyDescent="0.25">
      <c r="A12" s="14"/>
      <c r="B12" s="103" t="s">
        <v>58</v>
      </c>
      <c r="C12" s="104"/>
      <c r="D12" s="104"/>
      <c r="E12" s="104"/>
      <c r="F12" s="104"/>
      <c r="G12" s="104"/>
      <c r="H12" s="4">
        <v>3</v>
      </c>
      <c r="J12" s="1" t="b">
        <v>0</v>
      </c>
      <c r="K12" s="1">
        <f t="shared" si="0"/>
        <v>0</v>
      </c>
    </row>
    <row r="13" spans="1:11" ht="39" customHeight="1" x14ac:dyDescent="0.25">
      <c r="A13" s="14"/>
      <c r="B13" s="102" t="s">
        <v>0</v>
      </c>
      <c r="C13" s="102"/>
      <c r="D13" s="102"/>
      <c r="E13" s="102"/>
      <c r="F13" s="102"/>
      <c r="G13" s="102"/>
    </row>
    <row r="14" spans="1:11" x14ac:dyDescent="0.25">
      <c r="A14" s="14"/>
      <c r="B14" s="24"/>
      <c r="C14" s="35" t="s">
        <v>60</v>
      </c>
      <c r="D14" s="14"/>
      <c r="E14" s="14"/>
      <c r="F14" s="14"/>
      <c r="G14" s="68" t="str">
        <f xml:space="preserve"> IF(J14*AND(J20), "FEHLER 2", "")</f>
        <v/>
      </c>
      <c r="H14" s="4">
        <v>2</v>
      </c>
      <c r="J14" s="1" t="b">
        <v>0</v>
      </c>
      <c r="K14" s="1">
        <f t="shared" si="0"/>
        <v>0</v>
      </c>
    </row>
    <row r="15" spans="1:11" x14ac:dyDescent="0.25">
      <c r="A15" s="14"/>
      <c r="B15" s="24"/>
      <c r="C15" s="35" t="s">
        <v>61</v>
      </c>
      <c r="D15" s="14"/>
      <c r="E15" s="14"/>
      <c r="F15" s="14"/>
      <c r="G15" s="68" t="str">
        <f t="shared" ref="G15:G18" si="1" xml:space="preserve"> IF(J15*AND(J21), "FEHLER 2", "")</f>
        <v/>
      </c>
      <c r="H15" s="4">
        <v>1</v>
      </c>
      <c r="J15" s="1" t="b">
        <v>0</v>
      </c>
      <c r="K15" s="1">
        <f t="shared" si="0"/>
        <v>0</v>
      </c>
    </row>
    <row r="16" spans="1:11" x14ac:dyDescent="0.25">
      <c r="A16" s="14"/>
      <c r="B16" s="24"/>
      <c r="C16" s="35" t="s">
        <v>62</v>
      </c>
      <c r="D16" s="14"/>
      <c r="E16" s="14"/>
      <c r="F16" s="14"/>
      <c r="G16" s="68" t="str">
        <f t="shared" si="1"/>
        <v/>
      </c>
      <c r="H16" s="4">
        <v>2</v>
      </c>
      <c r="J16" s="1" t="b">
        <v>0</v>
      </c>
      <c r="K16" s="1">
        <f t="shared" si="0"/>
        <v>0</v>
      </c>
    </row>
    <row r="17" spans="1:11" ht="30" customHeight="1" x14ac:dyDescent="0.25">
      <c r="A17" s="14"/>
      <c r="B17" s="24"/>
      <c r="C17" s="100" t="s">
        <v>63</v>
      </c>
      <c r="D17" s="100"/>
      <c r="E17" s="100"/>
      <c r="F17" s="100"/>
      <c r="G17" s="68" t="str">
        <f t="shared" si="1"/>
        <v/>
      </c>
      <c r="H17" s="4">
        <v>1</v>
      </c>
      <c r="J17" s="1" t="b">
        <v>0</v>
      </c>
      <c r="K17" s="1">
        <f t="shared" si="0"/>
        <v>0</v>
      </c>
    </row>
    <row r="18" spans="1:11" ht="33" customHeight="1" x14ac:dyDescent="0.25">
      <c r="A18" s="14"/>
      <c r="B18" s="24"/>
      <c r="C18" s="100" t="s">
        <v>64</v>
      </c>
      <c r="D18" s="100"/>
      <c r="E18" s="100"/>
      <c r="F18" s="100"/>
      <c r="G18" s="68" t="str">
        <f t="shared" si="1"/>
        <v/>
      </c>
      <c r="H18" s="4">
        <v>1</v>
      </c>
      <c r="J18" s="1" t="b">
        <v>0</v>
      </c>
      <c r="K18" s="1">
        <f t="shared" si="0"/>
        <v>0</v>
      </c>
    </row>
    <row r="19" spans="1:11" ht="39" customHeight="1" x14ac:dyDescent="0.25">
      <c r="A19" s="14"/>
      <c r="B19" s="102" t="s">
        <v>144</v>
      </c>
      <c r="C19" s="102"/>
      <c r="D19" s="102"/>
      <c r="E19" s="102"/>
      <c r="F19" s="102"/>
      <c r="G19" s="102"/>
    </row>
    <row r="20" spans="1:11" x14ac:dyDescent="0.25">
      <c r="A20" s="14"/>
      <c r="B20" s="24"/>
      <c r="C20" s="35" t="s">
        <v>60</v>
      </c>
      <c r="D20" s="14"/>
      <c r="E20" s="14"/>
      <c r="F20" s="14"/>
      <c r="G20" s="68" t="str">
        <f xml:space="preserve"> IF(J20*AND(J14), "FEHLER 2", "")</f>
        <v/>
      </c>
      <c r="H20" s="4">
        <v>1</v>
      </c>
      <c r="J20" s="1" t="b">
        <v>0</v>
      </c>
      <c r="K20" s="1">
        <f t="shared" si="0"/>
        <v>0</v>
      </c>
    </row>
    <row r="21" spans="1:11" x14ac:dyDescent="0.25">
      <c r="A21" s="14"/>
      <c r="B21" s="24"/>
      <c r="C21" s="35" t="s">
        <v>61</v>
      </c>
      <c r="D21" s="14"/>
      <c r="E21" s="14"/>
      <c r="F21" s="14"/>
      <c r="G21" s="68" t="str">
        <f t="shared" ref="G21:G24" si="2" xml:space="preserve"> IF(J21*AND(J15), "FEHLER 2", "")</f>
        <v/>
      </c>
      <c r="H21" s="4">
        <v>2</v>
      </c>
      <c r="J21" s="1" t="b">
        <v>0</v>
      </c>
      <c r="K21" s="1">
        <f t="shared" si="0"/>
        <v>0</v>
      </c>
    </row>
    <row r="22" spans="1:11" x14ac:dyDescent="0.25">
      <c r="A22" s="14"/>
      <c r="B22" s="24"/>
      <c r="C22" s="35" t="s">
        <v>62</v>
      </c>
      <c r="D22" s="14"/>
      <c r="E22" s="14"/>
      <c r="F22" s="14"/>
      <c r="G22" s="68" t="str">
        <f t="shared" si="2"/>
        <v/>
      </c>
      <c r="H22" s="4">
        <v>1</v>
      </c>
      <c r="J22" s="1" t="b">
        <v>0</v>
      </c>
      <c r="K22" s="1">
        <f t="shared" si="0"/>
        <v>0</v>
      </c>
    </row>
    <row r="23" spans="1:11" ht="27.75" customHeight="1" x14ac:dyDescent="0.25">
      <c r="A23" s="14"/>
      <c r="B23" s="24"/>
      <c r="C23" s="100" t="s">
        <v>63</v>
      </c>
      <c r="D23" s="100"/>
      <c r="E23" s="100"/>
      <c r="F23" s="100"/>
      <c r="G23" s="68" t="str">
        <f t="shared" si="2"/>
        <v/>
      </c>
      <c r="H23" s="4">
        <v>2</v>
      </c>
      <c r="J23" s="1" t="b">
        <v>0</v>
      </c>
      <c r="K23" s="1">
        <f t="shared" si="0"/>
        <v>0</v>
      </c>
    </row>
    <row r="24" spans="1:11" ht="30.75" customHeight="1" x14ac:dyDescent="0.25">
      <c r="A24" s="14"/>
      <c r="B24" s="24"/>
      <c r="C24" s="100" t="s">
        <v>64</v>
      </c>
      <c r="D24" s="100"/>
      <c r="E24" s="100"/>
      <c r="F24" s="100"/>
      <c r="G24" s="68" t="str">
        <f t="shared" si="2"/>
        <v/>
      </c>
      <c r="H24" s="4">
        <v>2</v>
      </c>
      <c r="J24" s="1" t="b">
        <v>0</v>
      </c>
      <c r="K24" s="1">
        <f t="shared" si="0"/>
        <v>0</v>
      </c>
    </row>
    <row r="25" spans="1:11" ht="39" customHeight="1" x14ac:dyDescent="0.25">
      <c r="A25" s="14"/>
      <c r="B25" s="103" t="s">
        <v>65</v>
      </c>
      <c r="C25" s="104"/>
      <c r="D25" s="104"/>
      <c r="E25" s="104"/>
      <c r="F25" s="104"/>
      <c r="G25" s="104"/>
      <c r="H25" s="4">
        <v>3</v>
      </c>
      <c r="J25" s="1" t="b">
        <v>0</v>
      </c>
      <c r="K25" s="1">
        <f t="shared" si="0"/>
        <v>0</v>
      </c>
    </row>
    <row r="26" spans="1:11" ht="39" customHeight="1" x14ac:dyDescent="0.25">
      <c r="A26" s="14"/>
      <c r="B26" s="102" t="s">
        <v>8</v>
      </c>
      <c r="C26" s="102"/>
      <c r="D26" s="102"/>
      <c r="E26" s="102"/>
      <c r="F26" s="102"/>
      <c r="G26" s="102"/>
    </row>
    <row r="27" spans="1:11" x14ac:dyDescent="0.25">
      <c r="A27" s="14"/>
      <c r="B27" s="24"/>
      <c r="C27" s="35" t="s">
        <v>66</v>
      </c>
      <c r="D27" s="14"/>
      <c r="E27" s="14"/>
      <c r="F27" s="14"/>
      <c r="G27" s="14"/>
      <c r="H27" s="4">
        <v>2</v>
      </c>
      <c r="J27" s="1" t="b">
        <v>0</v>
      </c>
      <c r="K27" s="1">
        <f t="shared" si="0"/>
        <v>0</v>
      </c>
    </row>
    <row r="28" spans="1:11" ht="31.5" customHeight="1" x14ac:dyDescent="0.25">
      <c r="A28" s="34" t="str">
        <f>IF(((J28)*AND(NOT($J$27))),"FEHLER 1","")</f>
        <v/>
      </c>
      <c r="B28" s="24"/>
      <c r="C28" s="14"/>
      <c r="D28" s="100" t="s">
        <v>49</v>
      </c>
      <c r="E28" s="100"/>
      <c r="F28" s="100"/>
      <c r="G28" s="68" t="str">
        <f xml:space="preserve"> IF(J28*AND(J33), "FEHLER 2", "")</f>
        <v/>
      </c>
      <c r="H28" s="4">
        <v>0</v>
      </c>
      <c r="J28" s="1" t="b">
        <v>0</v>
      </c>
      <c r="K28" s="1">
        <f t="shared" si="0"/>
        <v>0</v>
      </c>
    </row>
    <row r="29" spans="1:11" ht="15.75" x14ac:dyDescent="0.25">
      <c r="A29" s="34" t="str">
        <f t="shared" ref="A29:A37" si="3">IF(((J29)*AND(NOT($J$27))),"FEHLER 1","")</f>
        <v/>
      </c>
      <c r="B29" s="34" t="str">
        <f>IF(((J29)*AND(NOT($J$28))),"FEHLER 1","")</f>
        <v/>
      </c>
      <c r="C29" s="14"/>
      <c r="D29" s="37"/>
      <c r="E29" s="14" t="s">
        <v>45</v>
      </c>
      <c r="F29" s="14"/>
      <c r="G29" s="69" t="str">
        <f xml:space="preserve"> IF(J29*AND(OR(J30, J31, J32)), "FEHLER 2", "")</f>
        <v/>
      </c>
      <c r="H29" s="4">
        <v>3</v>
      </c>
      <c r="J29" s="1" t="b">
        <v>0</v>
      </c>
      <c r="K29" s="1">
        <f t="shared" si="0"/>
        <v>0</v>
      </c>
    </row>
    <row r="30" spans="1:11" ht="30.75" customHeight="1" x14ac:dyDescent="0.25">
      <c r="A30" s="34" t="str">
        <f t="shared" si="3"/>
        <v/>
      </c>
      <c r="B30" s="34" t="str">
        <f t="shared" ref="B30:B32" si="4">IF(((J30)*AND(NOT($J$28))),"FEHLER 1","")</f>
        <v/>
      </c>
      <c r="C30" s="14"/>
      <c r="D30" s="37"/>
      <c r="E30" s="101" t="s">
        <v>46</v>
      </c>
      <c r="F30" s="101"/>
      <c r="G30" s="69" t="str">
        <f xml:space="preserve"> IF(J30*AND(OR(J31, J32, J29)), "FEHLER 2", "")</f>
        <v/>
      </c>
      <c r="H30" s="4">
        <v>2</v>
      </c>
      <c r="J30" s="1" t="b">
        <v>0</v>
      </c>
      <c r="K30" s="1">
        <f t="shared" si="0"/>
        <v>0</v>
      </c>
    </row>
    <row r="31" spans="1:11" ht="32.25" customHeight="1" x14ac:dyDescent="0.25">
      <c r="A31" s="34" t="str">
        <f t="shared" si="3"/>
        <v/>
      </c>
      <c r="B31" s="34" t="str">
        <f t="shared" si="4"/>
        <v/>
      </c>
      <c r="C31" s="14"/>
      <c r="D31" s="37"/>
      <c r="E31" s="101" t="s">
        <v>47</v>
      </c>
      <c r="F31" s="101"/>
      <c r="G31" s="69" t="str">
        <f xml:space="preserve"> IF(J31*AND(OR(J32, J29, J30)), "FEHLER 2", "")</f>
        <v/>
      </c>
      <c r="H31" s="4">
        <v>1</v>
      </c>
      <c r="J31" s="1" t="b">
        <v>0</v>
      </c>
      <c r="K31" s="1">
        <f t="shared" si="0"/>
        <v>0</v>
      </c>
    </row>
    <row r="32" spans="1:11" ht="15.75" x14ac:dyDescent="0.25">
      <c r="A32" s="34" t="str">
        <f t="shared" si="3"/>
        <v/>
      </c>
      <c r="B32" s="34" t="str">
        <f t="shared" si="4"/>
        <v/>
      </c>
      <c r="C32" s="14"/>
      <c r="D32" s="37"/>
      <c r="E32" s="14" t="s">
        <v>67</v>
      </c>
      <c r="F32" s="14"/>
      <c r="G32" s="69" t="str">
        <f xml:space="preserve"> IF(J32*AND(OR(J29, J30, J31)), "FEHLER 2", "")</f>
        <v/>
      </c>
      <c r="H32" s="4">
        <v>0</v>
      </c>
      <c r="J32" s="1" t="b">
        <v>0</v>
      </c>
      <c r="K32" s="1">
        <f t="shared" si="0"/>
        <v>0</v>
      </c>
    </row>
    <row r="33" spans="1:15" ht="45" customHeight="1" x14ac:dyDescent="0.25">
      <c r="A33" s="34" t="str">
        <f t="shared" si="3"/>
        <v/>
      </c>
      <c r="B33" s="24"/>
      <c r="C33" s="14"/>
      <c r="D33" s="100" t="s">
        <v>48</v>
      </c>
      <c r="E33" s="100"/>
      <c r="F33" s="100"/>
      <c r="G33" s="68" t="str">
        <f xml:space="preserve"> IF(J33*AND(J28), "FEHLER 2", "")</f>
        <v/>
      </c>
      <c r="H33" s="4">
        <v>2</v>
      </c>
      <c r="J33" s="1" t="b">
        <v>0</v>
      </c>
      <c r="K33" s="1">
        <f t="shared" si="0"/>
        <v>0</v>
      </c>
    </row>
    <row r="34" spans="1:15" x14ac:dyDescent="0.25">
      <c r="A34" s="34" t="str">
        <f t="shared" si="3"/>
        <v/>
      </c>
      <c r="B34" s="34" t="str">
        <f>IF(((J34)*AND(NOT($J$33))),"FEHLER 1","")</f>
        <v/>
      </c>
      <c r="C34" s="14"/>
      <c r="D34" s="14"/>
      <c r="E34" s="14" t="s">
        <v>45</v>
      </c>
      <c r="F34" s="14"/>
      <c r="G34" s="69" t="str">
        <f xml:space="preserve"> IF(J34*AND(OR(J35, J36, J37)), "FEHLER 2", "")</f>
        <v/>
      </c>
      <c r="H34" s="4">
        <v>3</v>
      </c>
      <c r="J34" s="1" t="b">
        <v>0</v>
      </c>
      <c r="K34" s="1">
        <f t="shared" si="0"/>
        <v>0</v>
      </c>
    </row>
    <row r="35" spans="1:15" ht="29.25" customHeight="1" x14ac:dyDescent="0.25">
      <c r="A35" s="34" t="str">
        <f t="shared" si="3"/>
        <v/>
      </c>
      <c r="B35" s="34" t="str">
        <f t="shared" ref="B35:B37" si="5">IF(((J35)*AND(NOT($J$33))),"FEHLER 1","")</f>
        <v/>
      </c>
      <c r="C35" s="14"/>
      <c r="D35" s="14"/>
      <c r="E35" s="101" t="s">
        <v>46</v>
      </c>
      <c r="F35" s="101"/>
      <c r="G35" s="69" t="str">
        <f xml:space="preserve"> IF(J35*AND(OR(J36, J37, J34)), "FEHLER 2", "")</f>
        <v/>
      </c>
      <c r="H35" s="4">
        <v>2</v>
      </c>
      <c r="J35" s="1" t="b">
        <v>0</v>
      </c>
      <c r="K35" s="1">
        <f t="shared" si="0"/>
        <v>0</v>
      </c>
    </row>
    <row r="36" spans="1:15" ht="30" customHeight="1" x14ac:dyDescent="0.25">
      <c r="A36" s="34" t="str">
        <f t="shared" si="3"/>
        <v/>
      </c>
      <c r="B36" s="34" t="str">
        <f t="shared" si="5"/>
        <v/>
      </c>
      <c r="C36" s="14"/>
      <c r="D36" s="14"/>
      <c r="E36" s="101" t="s">
        <v>47</v>
      </c>
      <c r="F36" s="101"/>
      <c r="G36" s="69" t="str">
        <f xml:space="preserve"> IF(J36*AND(OR(J37, J34, J35)), "FEHLER 2", "")</f>
        <v/>
      </c>
      <c r="H36" s="4">
        <v>1</v>
      </c>
      <c r="J36" s="1" t="b">
        <v>0</v>
      </c>
      <c r="K36" s="1">
        <f t="shared" si="0"/>
        <v>0</v>
      </c>
    </row>
    <row r="37" spans="1:15" x14ac:dyDescent="0.25">
      <c r="A37" s="34" t="str">
        <f t="shared" si="3"/>
        <v/>
      </c>
      <c r="B37" s="34" t="str">
        <f t="shared" si="5"/>
        <v/>
      </c>
      <c r="C37" s="14"/>
      <c r="D37" s="14"/>
      <c r="E37" s="14" t="s">
        <v>67</v>
      </c>
      <c r="F37" s="14"/>
      <c r="G37" s="69" t="str">
        <f xml:space="preserve"> IF(J37*AND(OR(J34, J35, J36)), "FEHLER 2", "")</f>
        <v/>
      </c>
      <c r="H37" s="4">
        <v>0</v>
      </c>
      <c r="J37" s="1" t="b">
        <v>0</v>
      </c>
      <c r="K37" s="1">
        <f t="shared" si="0"/>
        <v>0</v>
      </c>
    </row>
    <row r="38" spans="1:15" x14ac:dyDescent="0.25">
      <c r="A38" s="14"/>
      <c r="B38" s="24"/>
      <c r="C38" s="35" t="s">
        <v>68</v>
      </c>
      <c r="D38" s="14"/>
      <c r="E38" s="14"/>
      <c r="F38" s="14"/>
      <c r="G38" s="14"/>
      <c r="H38" s="4">
        <v>0</v>
      </c>
      <c r="J38" s="1" t="b">
        <v>0</v>
      </c>
      <c r="K38" s="1">
        <f t="shared" si="0"/>
        <v>0</v>
      </c>
    </row>
    <row r="39" spans="1:15" ht="39" customHeight="1" x14ac:dyDescent="0.25">
      <c r="A39" s="14"/>
      <c r="B39" s="103" t="s">
        <v>69</v>
      </c>
      <c r="C39" s="104"/>
      <c r="D39" s="104"/>
      <c r="E39" s="104"/>
      <c r="F39" s="104"/>
      <c r="G39" s="104"/>
      <c r="H39" s="4">
        <v>1</v>
      </c>
      <c r="J39" s="1" t="b">
        <v>0</v>
      </c>
      <c r="K39" s="1">
        <f t="shared" si="0"/>
        <v>0</v>
      </c>
    </row>
    <row r="40" spans="1:15" ht="39" customHeight="1" x14ac:dyDescent="0.25">
      <c r="A40" s="14"/>
      <c r="B40" s="103" t="s">
        <v>70</v>
      </c>
      <c r="C40" s="104"/>
      <c r="D40" s="104"/>
      <c r="E40" s="104"/>
      <c r="F40" s="104"/>
      <c r="G40" s="104"/>
      <c r="H40" s="4">
        <v>3</v>
      </c>
      <c r="J40" s="1" t="b">
        <v>0</v>
      </c>
      <c r="K40" s="1">
        <f t="shared" si="0"/>
        <v>0</v>
      </c>
    </row>
    <row r="41" spans="1:15" ht="39" customHeight="1" x14ac:dyDescent="0.25">
      <c r="A41" s="34" t="str">
        <f>IF(((J41)*AND(NOT($J$40))),"FEHLER 1","")</f>
        <v/>
      </c>
      <c r="B41" s="24"/>
      <c r="C41" s="100" t="s">
        <v>71</v>
      </c>
      <c r="D41" s="105"/>
      <c r="E41" s="105"/>
      <c r="F41" s="105"/>
      <c r="G41" s="105"/>
      <c r="H41" s="4">
        <v>1</v>
      </c>
      <c r="J41" s="1" t="b">
        <v>0</v>
      </c>
      <c r="K41" s="1">
        <f t="shared" si="0"/>
        <v>0</v>
      </c>
    </row>
    <row r="42" spans="1:15" ht="39" customHeight="1" x14ac:dyDescent="0.25">
      <c r="A42" s="34" t="str">
        <f t="shared" ref="A42:A49" si="6">IF(((J42)*AND(NOT($J$40))),"FEHLER 1","")</f>
        <v/>
      </c>
      <c r="B42" s="70"/>
      <c r="C42" s="100" t="s">
        <v>72</v>
      </c>
      <c r="D42" s="105"/>
      <c r="E42" s="105"/>
      <c r="F42" s="105"/>
      <c r="G42" s="105"/>
      <c r="H42" s="4">
        <v>0</v>
      </c>
      <c r="J42" s="1" t="b">
        <v>0</v>
      </c>
      <c r="K42" s="1">
        <f t="shared" si="0"/>
        <v>0</v>
      </c>
    </row>
    <row r="43" spans="1:15" ht="39" customHeight="1" x14ac:dyDescent="0.25">
      <c r="A43" s="34" t="str">
        <f t="shared" si="6"/>
        <v/>
      </c>
      <c r="B43" s="24"/>
      <c r="C43" s="100" t="s">
        <v>73</v>
      </c>
      <c r="D43" s="105"/>
      <c r="E43" s="105"/>
      <c r="F43" s="105"/>
      <c r="G43" s="105"/>
      <c r="H43" s="4">
        <v>1</v>
      </c>
      <c r="J43" s="1" t="b">
        <v>0</v>
      </c>
      <c r="K43" s="1">
        <f t="shared" si="0"/>
        <v>0</v>
      </c>
      <c r="O43" s="29"/>
    </row>
    <row r="44" spans="1:15" ht="48" customHeight="1" x14ac:dyDescent="0.25">
      <c r="A44" s="34" t="str">
        <f t="shared" si="6"/>
        <v/>
      </c>
      <c r="B44" s="24"/>
      <c r="C44" s="100" t="s">
        <v>74</v>
      </c>
      <c r="D44" s="105"/>
      <c r="E44" s="105"/>
      <c r="F44" s="105"/>
      <c r="G44" s="105"/>
      <c r="H44" s="4">
        <v>2</v>
      </c>
      <c r="J44" s="1" t="b">
        <v>0</v>
      </c>
      <c r="K44" s="1">
        <f t="shared" si="0"/>
        <v>0</v>
      </c>
    </row>
    <row r="45" spans="1:15" ht="15.75" x14ac:dyDescent="0.25">
      <c r="A45" s="34" t="str">
        <f>IF(((J45)*AND(NOT($J$40))),"FEHLER 1","")</f>
        <v/>
      </c>
      <c r="B45" s="34" t="str">
        <f>IF(((J45)*AND(NOT($J$44))),"FEHLER 1","")</f>
        <v/>
      </c>
      <c r="C45" s="14"/>
      <c r="D45" s="106" t="s">
        <v>75</v>
      </c>
      <c r="E45" s="107"/>
      <c r="F45" s="107"/>
      <c r="G45" s="107"/>
      <c r="H45" s="4">
        <v>1</v>
      </c>
      <c r="J45" s="1" t="b">
        <v>0</v>
      </c>
      <c r="K45" s="1">
        <f t="shared" si="0"/>
        <v>0</v>
      </c>
    </row>
    <row r="46" spans="1:15" ht="15.75" x14ac:dyDescent="0.25">
      <c r="A46" s="34" t="str">
        <f t="shared" si="6"/>
        <v/>
      </c>
      <c r="B46" s="34" t="str">
        <f>IF(((J46)*AND(NOT($J$44))),"FEHLER 1","")</f>
        <v/>
      </c>
      <c r="C46" s="14"/>
      <c r="D46" s="106" t="s">
        <v>76</v>
      </c>
      <c r="E46" s="107"/>
      <c r="F46" s="107"/>
      <c r="G46" s="107"/>
      <c r="H46" s="4">
        <v>1</v>
      </c>
      <c r="J46" s="1" t="b">
        <v>0</v>
      </c>
      <c r="K46" s="1">
        <f t="shared" si="0"/>
        <v>0</v>
      </c>
    </row>
    <row r="47" spans="1:15" ht="15.75" x14ac:dyDescent="0.25">
      <c r="A47" s="34" t="str">
        <f t="shared" si="6"/>
        <v/>
      </c>
      <c r="B47" s="34" t="str">
        <f t="shared" ref="B47:B48" si="7">IF(((J47)*AND(NOT($J$44))),"FEHLER 1","")</f>
        <v/>
      </c>
      <c r="C47" s="14"/>
      <c r="D47" s="106" t="s">
        <v>77</v>
      </c>
      <c r="E47" s="107"/>
      <c r="F47" s="107"/>
      <c r="G47" s="107"/>
      <c r="H47" s="4">
        <v>1</v>
      </c>
      <c r="J47" s="1" t="b">
        <v>0</v>
      </c>
      <c r="K47" s="1">
        <f t="shared" si="0"/>
        <v>0</v>
      </c>
    </row>
    <row r="48" spans="1:15" s="29" customFormat="1" ht="15.75" x14ac:dyDescent="0.25">
      <c r="A48" s="34" t="str">
        <f t="shared" si="6"/>
        <v/>
      </c>
      <c r="B48" s="34" t="str">
        <f t="shared" si="7"/>
        <v/>
      </c>
      <c r="C48" s="32"/>
      <c r="D48" s="72" t="s">
        <v>78</v>
      </c>
      <c r="E48" s="73"/>
      <c r="F48" s="73"/>
      <c r="G48" s="73"/>
      <c r="H48" s="66">
        <v>1</v>
      </c>
      <c r="J48" s="29" t="b">
        <v>0</v>
      </c>
      <c r="K48" s="5">
        <f t="shared" si="0"/>
        <v>0</v>
      </c>
    </row>
    <row r="49" spans="1:11" s="29" customFormat="1" ht="30.75" customHeight="1" x14ac:dyDescent="0.25">
      <c r="A49" s="34" t="str">
        <f t="shared" si="6"/>
        <v/>
      </c>
      <c r="B49" s="53"/>
      <c r="C49" s="89" t="s">
        <v>146</v>
      </c>
      <c r="D49" s="89"/>
      <c r="E49" s="89"/>
      <c r="F49" s="89"/>
      <c r="G49" s="89"/>
      <c r="H49" s="30">
        <v>1</v>
      </c>
      <c r="I49" s="65"/>
      <c r="J49" s="65" t="b">
        <v>0</v>
      </c>
      <c r="K49" s="5">
        <f t="shared" si="0"/>
        <v>0</v>
      </c>
    </row>
    <row r="50" spans="1:11" ht="48" customHeight="1" x14ac:dyDescent="0.25">
      <c r="A50" s="14"/>
      <c r="B50" s="103" t="s">
        <v>79</v>
      </c>
      <c r="C50" s="104"/>
      <c r="D50" s="104"/>
      <c r="E50" s="104"/>
      <c r="F50" s="104"/>
      <c r="G50" s="104"/>
      <c r="H50" s="4">
        <v>2</v>
      </c>
      <c r="J50" s="1" t="b">
        <v>0</v>
      </c>
      <c r="K50" s="1">
        <f t="shared" si="0"/>
        <v>0</v>
      </c>
    </row>
    <row r="51" spans="1:11" x14ac:dyDescent="0.25">
      <c r="A51" s="14"/>
      <c r="B51" s="24"/>
      <c r="C51" s="7" t="s">
        <v>1</v>
      </c>
      <c r="D51" s="14"/>
      <c r="E51" s="14"/>
      <c r="F51" s="14"/>
      <c r="G51" s="14"/>
    </row>
    <row r="52" spans="1:11" x14ac:dyDescent="0.25">
      <c r="A52" s="34" t="str">
        <f>IF(((J52)*AND(NOT($J$50))),"FEHLER 1","")</f>
        <v/>
      </c>
      <c r="B52" s="24"/>
      <c r="C52" s="35" t="s">
        <v>80</v>
      </c>
      <c r="D52" s="14"/>
      <c r="E52" s="14"/>
      <c r="F52" s="14"/>
      <c r="G52" s="14"/>
      <c r="H52" s="4">
        <v>1</v>
      </c>
      <c r="J52" s="1" t="b">
        <v>0</v>
      </c>
      <c r="K52" s="1">
        <f t="shared" ref="K52:K84" si="8">IF(J52,H52,0)</f>
        <v>0</v>
      </c>
    </row>
    <row r="53" spans="1:11" x14ac:dyDescent="0.25">
      <c r="A53" s="34" t="str">
        <f t="shared" ref="A53:A69" si="9">IF(((J53)*AND(NOT($J$50))),"FEHLER 1","")</f>
        <v/>
      </c>
      <c r="B53" s="34" t="str">
        <f>IF(((J53)*AND(NOT($J$52))),"FEHLER 1","")</f>
        <v/>
      </c>
      <c r="C53" s="14"/>
      <c r="D53" s="35" t="s">
        <v>81</v>
      </c>
      <c r="E53" s="14"/>
      <c r="F53" s="14"/>
      <c r="G53" s="69" t="str">
        <f xml:space="preserve"> IF(J53*AND(J54), "FEHLER 2", "")</f>
        <v/>
      </c>
      <c r="H53" s="4">
        <v>0</v>
      </c>
      <c r="J53" s="1" t="b">
        <v>0</v>
      </c>
      <c r="K53" s="1">
        <f t="shared" si="8"/>
        <v>0</v>
      </c>
    </row>
    <row r="54" spans="1:11" x14ac:dyDescent="0.25">
      <c r="A54" s="34" t="str">
        <f t="shared" si="9"/>
        <v/>
      </c>
      <c r="B54" s="34" t="str">
        <f>IF(((J54)*AND(NOT($J$52))),"FEHLER 1","")</f>
        <v/>
      </c>
      <c r="C54" s="14"/>
      <c r="D54" s="35" t="s">
        <v>82</v>
      </c>
      <c r="E54" s="14"/>
      <c r="F54" s="14"/>
      <c r="G54" s="69" t="str">
        <f xml:space="preserve"> IF(J54*AND(J53), "FEHLER 2", "")</f>
        <v/>
      </c>
      <c r="H54" s="4">
        <v>1</v>
      </c>
      <c r="J54" s="1" t="b">
        <v>0</v>
      </c>
      <c r="K54" s="1">
        <f t="shared" si="8"/>
        <v>0</v>
      </c>
    </row>
    <row r="55" spans="1:11" x14ac:dyDescent="0.25">
      <c r="A55" s="34" t="str">
        <f t="shared" si="9"/>
        <v/>
      </c>
      <c r="B55" s="24"/>
      <c r="C55" s="35" t="s">
        <v>83</v>
      </c>
      <c r="D55" s="14"/>
      <c r="E55" s="14"/>
      <c r="F55" s="14"/>
      <c r="G55" s="14"/>
      <c r="H55" s="4">
        <v>1</v>
      </c>
      <c r="J55" s="1" t="b">
        <v>0</v>
      </c>
      <c r="K55" s="1">
        <f t="shared" si="8"/>
        <v>0</v>
      </c>
    </row>
    <row r="56" spans="1:11" x14ac:dyDescent="0.25">
      <c r="A56" s="34" t="str">
        <f t="shared" si="9"/>
        <v/>
      </c>
      <c r="B56" s="34" t="str">
        <f>IF(((J56)*AND(NOT($J$55))),"FEHLER 1","")</f>
        <v/>
      </c>
      <c r="C56" s="14"/>
      <c r="D56" s="35" t="s">
        <v>84</v>
      </c>
      <c r="E56" s="14"/>
      <c r="F56" s="14"/>
      <c r="G56" s="69" t="str">
        <f xml:space="preserve"> IF(J56*AND(J57), "FEHLER 2", "")</f>
        <v/>
      </c>
      <c r="H56" s="4">
        <v>0</v>
      </c>
      <c r="J56" s="1" t="b">
        <v>0</v>
      </c>
      <c r="K56" s="1">
        <f t="shared" si="8"/>
        <v>0</v>
      </c>
    </row>
    <row r="57" spans="1:11" x14ac:dyDescent="0.25">
      <c r="A57" s="34" t="str">
        <f t="shared" si="9"/>
        <v/>
      </c>
      <c r="B57" s="34" t="str">
        <f>IF(((J57)*AND(NOT($J$55))),"FEHLER 1","")</f>
        <v/>
      </c>
      <c r="C57" s="14"/>
      <c r="D57" s="35" t="s">
        <v>85</v>
      </c>
      <c r="E57" s="14"/>
      <c r="F57" s="14"/>
      <c r="G57" s="69" t="str">
        <f xml:space="preserve"> IF(J57*AND(J56), "FEHLER 2", "")</f>
        <v/>
      </c>
      <c r="H57" s="4">
        <v>2</v>
      </c>
      <c r="J57" s="1" t="b">
        <v>0</v>
      </c>
      <c r="K57" s="1">
        <f t="shared" si="8"/>
        <v>0</v>
      </c>
    </row>
    <row r="58" spans="1:11" x14ac:dyDescent="0.25">
      <c r="A58" s="34" t="str">
        <f t="shared" si="9"/>
        <v/>
      </c>
      <c r="B58" s="24"/>
      <c r="C58" s="35" t="s">
        <v>86</v>
      </c>
      <c r="D58" s="14"/>
      <c r="E58" s="14"/>
      <c r="F58" s="14"/>
      <c r="G58" s="14"/>
      <c r="H58" s="4">
        <v>3</v>
      </c>
      <c r="J58" s="1" t="b">
        <v>0</v>
      </c>
      <c r="K58" s="1">
        <f t="shared" si="8"/>
        <v>0</v>
      </c>
    </row>
    <row r="59" spans="1:11" ht="15.75" x14ac:dyDescent="0.25">
      <c r="A59" s="34"/>
      <c r="B59" s="24"/>
      <c r="C59" s="37"/>
      <c r="D59" s="14"/>
      <c r="E59" s="14"/>
      <c r="F59" s="14"/>
      <c r="G59" s="14"/>
    </row>
    <row r="60" spans="1:11" x14ac:dyDescent="0.25">
      <c r="A60" s="34"/>
      <c r="B60" s="24"/>
      <c r="C60" s="7" t="s">
        <v>2</v>
      </c>
      <c r="D60" s="14"/>
      <c r="E60" s="14"/>
      <c r="F60" s="14"/>
      <c r="G60" s="14"/>
    </row>
    <row r="61" spans="1:11" x14ac:dyDescent="0.25">
      <c r="A61" s="34" t="str">
        <f t="shared" si="9"/>
        <v/>
      </c>
      <c r="B61" s="24"/>
      <c r="C61" s="35" t="s">
        <v>87</v>
      </c>
      <c r="D61" s="14"/>
      <c r="E61" s="14"/>
      <c r="F61" s="14"/>
      <c r="G61" s="14"/>
      <c r="H61" s="4">
        <v>3</v>
      </c>
      <c r="J61" s="1" t="b">
        <v>0</v>
      </c>
      <c r="K61" s="1">
        <f t="shared" si="8"/>
        <v>0</v>
      </c>
    </row>
    <row r="62" spans="1:11" x14ac:dyDescent="0.25">
      <c r="A62" s="34" t="str">
        <f t="shared" si="9"/>
        <v/>
      </c>
      <c r="B62" s="24"/>
      <c r="C62" s="35" t="s">
        <v>88</v>
      </c>
      <c r="D62" s="14"/>
      <c r="E62" s="14"/>
      <c r="F62" s="14"/>
      <c r="G62" s="14"/>
      <c r="H62" s="4">
        <v>1</v>
      </c>
      <c r="J62" s="1" t="b">
        <v>0</v>
      </c>
      <c r="K62" s="1">
        <f t="shared" si="8"/>
        <v>0</v>
      </c>
    </row>
    <row r="63" spans="1:11" x14ac:dyDescent="0.25">
      <c r="A63" s="34" t="str">
        <f t="shared" si="9"/>
        <v/>
      </c>
      <c r="B63" s="24"/>
      <c r="C63" s="35" t="s">
        <v>89</v>
      </c>
      <c r="D63" s="14"/>
      <c r="E63" s="14"/>
      <c r="F63" s="14"/>
      <c r="G63" s="14"/>
      <c r="H63" s="4">
        <v>2</v>
      </c>
      <c r="J63" s="1" t="b">
        <v>0</v>
      </c>
      <c r="K63" s="1">
        <f t="shared" si="8"/>
        <v>0</v>
      </c>
    </row>
    <row r="64" spans="1:11" ht="15.75" x14ac:dyDescent="0.25">
      <c r="A64" s="34"/>
      <c r="B64" s="24"/>
      <c r="C64" s="37"/>
      <c r="D64" s="14"/>
      <c r="E64" s="14"/>
      <c r="F64" s="14"/>
      <c r="G64" s="14"/>
    </row>
    <row r="65" spans="1:11" x14ac:dyDescent="0.25">
      <c r="A65" s="34"/>
      <c r="B65" s="24"/>
      <c r="C65" s="7" t="s">
        <v>3</v>
      </c>
      <c r="D65" s="14"/>
      <c r="E65" s="14"/>
      <c r="F65" s="14"/>
      <c r="G65" s="14"/>
    </row>
    <row r="66" spans="1:11" ht="36" customHeight="1" x14ac:dyDescent="0.25">
      <c r="A66" s="34" t="str">
        <f t="shared" si="9"/>
        <v/>
      </c>
      <c r="B66" s="24"/>
      <c r="C66" s="103" t="s">
        <v>90</v>
      </c>
      <c r="D66" s="104"/>
      <c r="E66" s="104"/>
      <c r="F66" s="104"/>
      <c r="G66" s="104"/>
      <c r="H66" s="4">
        <v>2</v>
      </c>
      <c r="J66" s="1" t="b">
        <v>0</v>
      </c>
      <c r="K66" s="1">
        <f t="shared" si="8"/>
        <v>0</v>
      </c>
    </row>
    <row r="67" spans="1:11" ht="15.75" x14ac:dyDescent="0.25">
      <c r="A67" s="34" t="str">
        <f t="shared" si="9"/>
        <v/>
      </c>
      <c r="B67" s="24"/>
      <c r="C67" s="35" t="s">
        <v>91</v>
      </c>
      <c r="D67" s="37"/>
      <c r="E67" s="14"/>
      <c r="F67" s="14"/>
      <c r="G67" s="14"/>
      <c r="H67" s="4">
        <v>1</v>
      </c>
      <c r="J67" s="1" t="b">
        <v>0</v>
      </c>
      <c r="K67" s="1">
        <f t="shared" si="8"/>
        <v>0</v>
      </c>
    </row>
    <row r="68" spans="1:11" ht="15.75" x14ac:dyDescent="0.25">
      <c r="A68" s="34" t="str">
        <f t="shared" si="9"/>
        <v/>
      </c>
      <c r="B68" s="24"/>
      <c r="C68" s="35" t="s">
        <v>92</v>
      </c>
      <c r="D68" s="37"/>
      <c r="E68" s="14"/>
      <c r="F68" s="14"/>
      <c r="G68" s="14"/>
      <c r="H68" s="4">
        <v>2</v>
      </c>
      <c r="J68" s="1" t="b">
        <v>0</v>
      </c>
      <c r="K68" s="1">
        <f t="shared" si="8"/>
        <v>0</v>
      </c>
    </row>
    <row r="69" spans="1:11" ht="15.75" x14ac:dyDescent="0.25">
      <c r="A69" s="34" t="str">
        <f t="shared" si="9"/>
        <v/>
      </c>
      <c r="B69" s="24"/>
      <c r="C69" s="35" t="s">
        <v>93</v>
      </c>
      <c r="D69" s="37"/>
      <c r="E69" s="14"/>
      <c r="F69" s="14"/>
      <c r="G69" s="14"/>
      <c r="H69" s="4">
        <v>2</v>
      </c>
      <c r="J69" s="1" t="b">
        <v>0</v>
      </c>
      <c r="K69" s="1">
        <f t="shared" si="8"/>
        <v>0</v>
      </c>
    </row>
    <row r="70" spans="1:11" s="29" customFormat="1" ht="48" customHeight="1" x14ac:dyDescent="0.25">
      <c r="A70" s="32"/>
      <c r="B70" s="96" t="s">
        <v>145</v>
      </c>
      <c r="C70" s="96"/>
      <c r="D70" s="96"/>
      <c r="E70" s="96"/>
      <c r="F70" s="96"/>
      <c r="G70" s="96"/>
      <c r="H70" s="30">
        <v>2</v>
      </c>
      <c r="J70" s="5" t="b">
        <v>0</v>
      </c>
      <c r="K70" s="5">
        <f t="shared" si="8"/>
        <v>0</v>
      </c>
    </row>
    <row r="71" spans="1:11" ht="48" customHeight="1" x14ac:dyDescent="0.25">
      <c r="A71" s="14"/>
      <c r="B71" s="103" t="s">
        <v>94</v>
      </c>
      <c r="C71" s="104"/>
      <c r="D71" s="104"/>
      <c r="E71" s="104"/>
      <c r="F71" s="104"/>
      <c r="G71" s="104"/>
      <c r="H71" s="4">
        <v>3</v>
      </c>
      <c r="J71" s="1" t="b">
        <v>0</v>
      </c>
      <c r="K71" s="1">
        <f t="shared" si="8"/>
        <v>0</v>
      </c>
    </row>
    <row r="72" spans="1:11" x14ac:dyDescent="0.25">
      <c r="A72" s="14"/>
      <c r="B72" s="24"/>
      <c r="C72" s="7" t="s">
        <v>4</v>
      </c>
      <c r="D72" s="14"/>
      <c r="E72" s="14"/>
      <c r="F72" s="14"/>
      <c r="G72" s="14"/>
    </row>
    <row r="73" spans="1:11" x14ac:dyDescent="0.25">
      <c r="A73" s="34" t="str">
        <f>IF(((J73)*AND(NOT($J$71))),"FEHLER 1","")</f>
        <v/>
      </c>
      <c r="B73" s="24"/>
      <c r="C73" s="35" t="s">
        <v>95</v>
      </c>
      <c r="D73" s="14"/>
      <c r="E73" s="14"/>
      <c r="F73" s="14"/>
      <c r="G73" s="14"/>
      <c r="H73" s="4">
        <v>2</v>
      </c>
      <c r="J73" s="1" t="b">
        <v>0</v>
      </c>
      <c r="K73" s="1">
        <f t="shared" si="8"/>
        <v>0</v>
      </c>
    </row>
    <row r="74" spans="1:11" x14ac:dyDescent="0.25">
      <c r="A74" s="34" t="str">
        <f t="shared" ref="A74:A79" si="10">IF(((J74)*AND(NOT($J$71))),"FEHLER 1","")</f>
        <v/>
      </c>
      <c r="B74" s="24"/>
      <c r="C74" s="35" t="s">
        <v>96</v>
      </c>
      <c r="D74" s="14"/>
      <c r="E74" s="14"/>
      <c r="F74" s="14"/>
      <c r="G74" s="14"/>
      <c r="H74" s="4">
        <v>2</v>
      </c>
      <c r="J74" s="1" t="b">
        <v>0</v>
      </c>
      <c r="K74" s="1">
        <f t="shared" si="8"/>
        <v>0</v>
      </c>
    </row>
    <row r="75" spans="1:11" ht="19.5" customHeight="1" x14ac:dyDescent="0.25">
      <c r="A75" s="34"/>
      <c r="B75" s="24"/>
      <c r="C75" s="74" t="s">
        <v>5</v>
      </c>
      <c r="D75" s="14"/>
      <c r="E75" s="14"/>
      <c r="F75" s="14"/>
      <c r="G75" s="14"/>
    </row>
    <row r="76" spans="1:11" ht="20.25" customHeight="1" x14ac:dyDescent="0.25">
      <c r="A76" s="34" t="str">
        <f t="shared" si="10"/>
        <v/>
      </c>
      <c r="B76" s="24"/>
      <c r="C76" s="103" t="s">
        <v>90</v>
      </c>
      <c r="D76" s="104"/>
      <c r="E76" s="104"/>
      <c r="F76" s="104"/>
      <c r="G76" s="104"/>
      <c r="H76" s="4">
        <v>2</v>
      </c>
      <c r="J76" s="1" t="b">
        <v>0</v>
      </c>
      <c r="K76" s="1">
        <f t="shared" si="8"/>
        <v>0</v>
      </c>
    </row>
    <row r="77" spans="1:11" x14ac:dyDescent="0.25">
      <c r="A77" s="34" t="str">
        <f t="shared" si="10"/>
        <v/>
      </c>
      <c r="B77" s="24"/>
      <c r="C77" s="35" t="s">
        <v>91</v>
      </c>
      <c r="D77" s="14"/>
      <c r="E77" s="14"/>
      <c r="F77" s="14"/>
      <c r="G77" s="14"/>
      <c r="H77" s="4">
        <v>1</v>
      </c>
      <c r="J77" s="1" t="b">
        <v>0</v>
      </c>
      <c r="K77" s="1">
        <f t="shared" si="8"/>
        <v>0</v>
      </c>
    </row>
    <row r="78" spans="1:11" x14ac:dyDescent="0.25">
      <c r="A78" s="34" t="str">
        <f t="shared" si="10"/>
        <v/>
      </c>
      <c r="B78" s="24"/>
      <c r="C78" s="35" t="s">
        <v>92</v>
      </c>
      <c r="D78" s="14"/>
      <c r="E78" s="14"/>
      <c r="F78" s="14"/>
      <c r="G78" s="14"/>
      <c r="H78" s="4">
        <v>2</v>
      </c>
      <c r="J78" s="1" t="b">
        <v>0</v>
      </c>
      <c r="K78" s="1">
        <f t="shared" si="8"/>
        <v>0</v>
      </c>
    </row>
    <row r="79" spans="1:11" x14ac:dyDescent="0.25">
      <c r="A79" s="34" t="str">
        <f t="shared" si="10"/>
        <v/>
      </c>
      <c r="B79" s="24"/>
      <c r="C79" s="35" t="s">
        <v>93</v>
      </c>
      <c r="D79" s="14"/>
      <c r="E79" s="14"/>
      <c r="F79" s="14"/>
      <c r="G79" s="14"/>
      <c r="H79" s="4">
        <v>2</v>
      </c>
      <c r="J79" s="1" t="b">
        <v>0</v>
      </c>
      <c r="K79" s="1">
        <f t="shared" si="8"/>
        <v>0</v>
      </c>
    </row>
    <row r="80" spans="1:11" ht="31.5" customHeight="1" x14ac:dyDescent="0.25">
      <c r="A80" s="14"/>
      <c r="B80" s="103" t="s">
        <v>97</v>
      </c>
      <c r="C80" s="104"/>
      <c r="D80" s="104"/>
      <c r="E80" s="104"/>
      <c r="F80" s="104"/>
      <c r="G80" s="104"/>
      <c r="H80" s="4">
        <v>2</v>
      </c>
      <c r="J80" s="1" t="b">
        <v>0</v>
      </c>
      <c r="K80" s="1">
        <f t="shared" si="8"/>
        <v>0</v>
      </c>
    </row>
    <row r="81" spans="1:11" x14ac:dyDescent="0.25">
      <c r="A81" s="14"/>
      <c r="B81" s="24"/>
      <c r="C81" s="7" t="s">
        <v>6</v>
      </c>
      <c r="D81" s="14"/>
      <c r="E81" s="14"/>
      <c r="F81" s="14"/>
      <c r="G81" s="14"/>
    </row>
    <row r="82" spans="1:11" x14ac:dyDescent="0.25">
      <c r="A82" s="34" t="str">
        <f>IF(((J82)*AND(NOT($J$80))),"FEHLER 1","")</f>
        <v/>
      </c>
      <c r="B82" s="24"/>
      <c r="C82" s="35" t="s">
        <v>98</v>
      </c>
      <c r="D82" s="14"/>
      <c r="E82" s="14"/>
      <c r="F82" s="14"/>
      <c r="G82" s="14"/>
      <c r="H82" s="4">
        <v>2</v>
      </c>
      <c r="J82" s="1" t="b">
        <v>0</v>
      </c>
      <c r="K82" s="1">
        <f t="shared" si="8"/>
        <v>0</v>
      </c>
    </row>
    <row r="83" spans="1:11" x14ac:dyDescent="0.25">
      <c r="A83" s="34" t="str">
        <f t="shared" ref="A83:A84" si="11">IF(((J83)*AND(NOT($J$80))),"FEHLER 1","")</f>
        <v/>
      </c>
      <c r="B83" s="24"/>
      <c r="C83" s="35" t="s">
        <v>99</v>
      </c>
      <c r="D83" s="14"/>
      <c r="E83" s="14"/>
      <c r="F83" s="14"/>
      <c r="G83" s="14"/>
      <c r="H83" s="4">
        <v>1</v>
      </c>
      <c r="J83" s="1" t="b">
        <v>0</v>
      </c>
      <c r="K83" s="1">
        <f t="shared" si="8"/>
        <v>0</v>
      </c>
    </row>
    <row r="84" spans="1:11" x14ac:dyDescent="0.25">
      <c r="A84" s="34" t="str">
        <f t="shared" si="11"/>
        <v/>
      </c>
      <c r="B84" s="24"/>
      <c r="C84" s="35" t="s">
        <v>100</v>
      </c>
      <c r="D84" s="14"/>
      <c r="E84" s="14"/>
      <c r="F84" s="14"/>
      <c r="G84" s="14"/>
      <c r="H84" s="4">
        <v>0</v>
      </c>
      <c r="J84" s="1" t="b">
        <v>0</v>
      </c>
      <c r="K84" s="1">
        <f t="shared" si="8"/>
        <v>0</v>
      </c>
    </row>
    <row r="85" spans="1:11" x14ac:dyDescent="0.25">
      <c r="A85" s="14"/>
      <c r="B85" s="24"/>
      <c r="C85" s="35"/>
      <c r="D85" s="14"/>
      <c r="E85" s="14"/>
      <c r="F85" s="14"/>
      <c r="G85" s="14"/>
    </row>
    <row r="86" spans="1:11" ht="15.75" x14ac:dyDescent="0.25">
      <c r="B86" s="62"/>
      <c r="J86" s="2" t="s">
        <v>59</v>
      </c>
      <c r="K86" s="2">
        <f>SUM(K4:K84)</f>
        <v>0</v>
      </c>
    </row>
  </sheetData>
  <sheetProtection password="FC0A" sheet="1" objects="1" scenarios="1" selectLockedCells="1"/>
  <mergeCells count="42">
    <mergeCell ref="B39:G39"/>
    <mergeCell ref="B1:E1"/>
    <mergeCell ref="C2:D2"/>
    <mergeCell ref="F2:G2"/>
    <mergeCell ref="F3:G3"/>
    <mergeCell ref="F1:G1"/>
    <mergeCell ref="B12:G12"/>
    <mergeCell ref="B4:G4"/>
    <mergeCell ref="B13:G13"/>
    <mergeCell ref="B19:G19"/>
    <mergeCell ref="D33:F33"/>
    <mergeCell ref="C76:G76"/>
    <mergeCell ref="B80:G80"/>
    <mergeCell ref="C5:G5"/>
    <mergeCell ref="D46:G46"/>
    <mergeCell ref="D47:G47"/>
    <mergeCell ref="B50:G50"/>
    <mergeCell ref="C66:G66"/>
    <mergeCell ref="B71:G71"/>
    <mergeCell ref="B40:G40"/>
    <mergeCell ref="C41:G41"/>
    <mergeCell ref="C42:G42"/>
    <mergeCell ref="C43:G43"/>
    <mergeCell ref="C44:G44"/>
    <mergeCell ref="D45:G45"/>
    <mergeCell ref="B70:G70"/>
    <mergeCell ref="C49:G49"/>
    <mergeCell ref="B26:G26"/>
    <mergeCell ref="B6:G6"/>
    <mergeCell ref="B7:G7"/>
    <mergeCell ref="B8:G8"/>
    <mergeCell ref="B11:G11"/>
    <mergeCell ref="B25:G25"/>
    <mergeCell ref="C17:F17"/>
    <mergeCell ref="C18:F18"/>
    <mergeCell ref="C23:F23"/>
    <mergeCell ref="C24:F24"/>
    <mergeCell ref="D28:F28"/>
    <mergeCell ref="E30:F30"/>
    <mergeCell ref="E31:F31"/>
    <mergeCell ref="E35:F35"/>
    <mergeCell ref="E36:F36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56" r:id="rId4" name="Check Box 20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3</xdr:row>
                    <xdr:rowOff>66675</xdr:rowOff>
                  </from>
                  <to>
                    <xdr:col>0</xdr:col>
                    <xdr:colOff>542925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5" name="Check Box 21">
              <controlPr locked="0" defaultSize="0" autoFill="0" autoLine="0" autoPict="0">
                <anchor moveWithCells="1">
                  <from>
                    <xdr:col>1</xdr:col>
                    <xdr:colOff>647700</xdr:colOff>
                    <xdr:row>4</xdr:row>
                    <xdr:rowOff>38100</xdr:rowOff>
                  </from>
                  <to>
                    <xdr:col>2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6" name="Check Box 2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15</xdr:row>
                    <xdr:rowOff>0</xdr:rowOff>
                  </from>
                  <to>
                    <xdr:col>1</xdr:col>
                    <xdr:colOff>838200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7" name="Check Box 2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14</xdr:row>
                    <xdr:rowOff>0</xdr:rowOff>
                  </from>
                  <to>
                    <xdr:col>1</xdr:col>
                    <xdr:colOff>838200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8" name="Check Box 2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16</xdr:row>
                    <xdr:rowOff>0</xdr:rowOff>
                  </from>
                  <to>
                    <xdr:col>1</xdr:col>
                    <xdr:colOff>838200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9" name="Check Box 2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17</xdr:row>
                    <xdr:rowOff>0</xdr:rowOff>
                  </from>
                  <to>
                    <xdr:col>1</xdr:col>
                    <xdr:colOff>838200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10" name="Check Box 26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18</xdr:row>
                    <xdr:rowOff>466725</xdr:rowOff>
                  </from>
                  <to>
                    <xdr:col>2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19</xdr:row>
                    <xdr:rowOff>180975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12" name="Check Box 2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13" name="Check Box 29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14" name="Check Box 30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23</xdr:row>
                    <xdr:rowOff>0</xdr:rowOff>
                  </from>
                  <to>
                    <xdr:col>2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15" name="Check Box 3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24</xdr:row>
                    <xdr:rowOff>38100</xdr:rowOff>
                  </from>
                  <to>
                    <xdr:col>0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6" name="Check Box 32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26</xdr:row>
                    <xdr:rowOff>0</xdr:rowOff>
                  </from>
                  <to>
                    <xdr:col>2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17" name="Check Box 3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13</xdr:row>
                    <xdr:rowOff>0</xdr:rowOff>
                  </from>
                  <to>
                    <xdr:col>1</xdr:col>
                    <xdr:colOff>838200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18" name="Check Box 3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11</xdr:row>
                    <xdr:rowOff>142875</xdr:rowOff>
                  </from>
                  <to>
                    <xdr:col>0</xdr:col>
                    <xdr:colOff>523875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19" name="Check Box 3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10</xdr:row>
                    <xdr:rowOff>142875</xdr:rowOff>
                  </from>
                  <to>
                    <xdr:col>0</xdr:col>
                    <xdr:colOff>533400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20" name="Check Box 3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9</xdr:row>
                    <xdr:rowOff>0</xdr:rowOff>
                  </from>
                  <to>
                    <xdr:col>2</xdr:col>
                    <xdr:colOff>9525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21" name="Check Box 3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7</xdr:row>
                    <xdr:rowOff>485775</xdr:rowOff>
                  </from>
                  <to>
                    <xdr:col>2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22" name="Check Box 39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7</xdr:row>
                    <xdr:rowOff>47625</xdr:rowOff>
                  </from>
                  <to>
                    <xdr:col>0</xdr:col>
                    <xdr:colOff>533400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23" name="Check Box 40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6</xdr:row>
                    <xdr:rowOff>57150</xdr:rowOff>
                  </from>
                  <to>
                    <xdr:col>0</xdr:col>
                    <xdr:colOff>542925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24" name="Check Box 4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5</xdr:row>
                    <xdr:rowOff>57150</xdr:rowOff>
                  </from>
                  <to>
                    <xdr:col>0</xdr:col>
                    <xdr:colOff>542925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25" name="Check Box 42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27</xdr:row>
                    <xdr:rowOff>0</xdr:rowOff>
                  </from>
                  <to>
                    <xdr:col>3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26" name="Check Box 4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32</xdr:row>
                    <xdr:rowOff>123825</xdr:rowOff>
                  </from>
                  <to>
                    <xdr:col>2</xdr:col>
                    <xdr:colOff>838200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27" name="Check Box 44">
              <controlPr locked="0" defaultSize="0" autoFill="0" autoLine="0" autoPict="0">
                <anchor moveWithCells="1">
                  <from>
                    <xdr:col>3</xdr:col>
                    <xdr:colOff>619125</xdr:colOff>
                    <xdr:row>27</xdr:row>
                    <xdr:rowOff>390525</xdr:rowOff>
                  </from>
                  <to>
                    <xdr:col>3</xdr:col>
                    <xdr:colOff>838200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28" name="Check Box 45">
              <controlPr locked="0" defaultSize="0" autoFill="0" autoLine="0" autoPict="0">
                <anchor moveWithCells="1">
                  <from>
                    <xdr:col>3</xdr:col>
                    <xdr:colOff>619125</xdr:colOff>
                    <xdr:row>28</xdr:row>
                    <xdr:rowOff>190500</xdr:rowOff>
                  </from>
                  <to>
                    <xdr:col>3</xdr:col>
                    <xdr:colOff>838200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29" name="Check Box 46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30</xdr:row>
                    <xdr:rowOff>57150</xdr:rowOff>
                  </from>
                  <to>
                    <xdr:col>3</xdr:col>
                    <xdr:colOff>828675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30" name="Check Box 47">
              <controlPr locked="0" defaultSize="0" autoFill="0" autoLine="0" autoPict="0">
                <anchor moveWithCells="1">
                  <from>
                    <xdr:col>3</xdr:col>
                    <xdr:colOff>609600</xdr:colOff>
                    <xdr:row>30</xdr:row>
                    <xdr:rowOff>400050</xdr:rowOff>
                  </from>
                  <to>
                    <xdr:col>3</xdr:col>
                    <xdr:colOff>828675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31" name="Check Box 48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34</xdr:row>
                    <xdr:rowOff>0</xdr:rowOff>
                  </from>
                  <to>
                    <xdr:col>4</xdr:col>
                    <xdr:colOff>9525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32" name="Check Box 4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37</xdr:row>
                    <xdr:rowOff>0</xdr:rowOff>
                  </from>
                  <to>
                    <xdr:col>1</xdr:col>
                    <xdr:colOff>838200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33" name="Check Box 50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34" name="Check Box 51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35</xdr:row>
                    <xdr:rowOff>0</xdr:rowOff>
                  </from>
                  <to>
                    <xdr:col>4</xdr:col>
                    <xdr:colOff>9525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35" name="Check Box 52">
              <controlPr locked="0" defaultSize="0" autoFill="0" autoLine="0" autoPict="0">
                <anchor moveWithCells="1">
                  <from>
                    <xdr:col>3</xdr:col>
                    <xdr:colOff>628650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36" name="Check Box 5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38</xdr:row>
                    <xdr:rowOff>57150</xdr:rowOff>
                  </from>
                  <to>
                    <xdr:col>0</xdr:col>
                    <xdr:colOff>533400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37" name="Check Box 54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39</xdr:row>
                    <xdr:rowOff>152400</xdr:rowOff>
                  </from>
                  <to>
                    <xdr:col>0</xdr:col>
                    <xdr:colOff>533400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38" name="Check Box 55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40</xdr:row>
                    <xdr:rowOff>57150</xdr:rowOff>
                  </from>
                  <to>
                    <xdr:col>2</xdr:col>
                    <xdr:colOff>9525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39" name="Check Box 56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41</xdr:row>
                    <xdr:rowOff>47625</xdr:rowOff>
                  </from>
                  <to>
                    <xdr:col>2</xdr:col>
                    <xdr:colOff>9525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40" name="Check Box 57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42</xdr:row>
                    <xdr:rowOff>57150</xdr:rowOff>
                  </from>
                  <to>
                    <xdr:col>2</xdr:col>
                    <xdr:colOff>9525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41" name="Check Box 58">
              <controlPr locked="0" defaultSize="0" autoFill="0" autoLine="0" autoPict="0">
                <anchor moveWithCells="1">
                  <from>
                    <xdr:col>1</xdr:col>
                    <xdr:colOff>628650</xdr:colOff>
                    <xdr:row>43</xdr:row>
                    <xdr:rowOff>104775</xdr:rowOff>
                  </from>
                  <to>
                    <xdr:col>2</xdr:col>
                    <xdr:colOff>9525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42" name="Check Box 59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44</xdr:row>
                    <xdr:rowOff>0</xdr:rowOff>
                  </from>
                  <to>
                    <xdr:col>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43" name="Check Box 60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44</xdr:row>
                    <xdr:rowOff>190500</xdr:rowOff>
                  </from>
                  <to>
                    <xdr:col>3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44" name="Check Box 61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45</xdr:row>
                    <xdr:rowOff>190500</xdr:rowOff>
                  </from>
                  <to>
                    <xdr:col>3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45" name="Check Box 63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49</xdr:row>
                    <xdr:rowOff>114300</xdr:rowOff>
                  </from>
                  <to>
                    <xdr:col>0</xdr:col>
                    <xdr:colOff>533400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46" name="Check Box 64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51</xdr:row>
                    <xdr:rowOff>9525</xdr:rowOff>
                  </from>
                  <to>
                    <xdr:col>2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47" name="Check Box 65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52</xdr:row>
                    <xdr:rowOff>0</xdr:rowOff>
                  </from>
                  <to>
                    <xdr:col>3</xdr:col>
                    <xdr:colOff>9525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48" name="Check Box 66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53</xdr:row>
                    <xdr:rowOff>0</xdr:rowOff>
                  </from>
                  <to>
                    <xdr:col>3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49" name="Check Box 67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54</xdr:row>
                    <xdr:rowOff>0</xdr:rowOff>
                  </from>
                  <to>
                    <xdr:col>2</xdr:col>
                    <xdr:colOff>9525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50" name="Check Box 68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55</xdr:row>
                    <xdr:rowOff>0</xdr:rowOff>
                  </from>
                  <to>
                    <xdr:col>3</xdr:col>
                    <xdr:colOff>9525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51" name="Check Box 69">
              <controlPr locked="0" defaultSize="0" autoFill="0" autoLine="0" autoPict="0">
                <anchor moveWithCells="1">
                  <from>
                    <xdr:col>2</xdr:col>
                    <xdr:colOff>628650</xdr:colOff>
                    <xdr:row>56</xdr:row>
                    <xdr:rowOff>0</xdr:rowOff>
                  </from>
                  <to>
                    <xdr:col>3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52" name="Check Box 70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57</xdr:row>
                    <xdr:rowOff>9525</xdr:rowOff>
                  </from>
                  <to>
                    <xdr:col>2</xdr:col>
                    <xdr:colOff>9525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53" name="Check Box 71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59</xdr:row>
                    <xdr:rowOff>180975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54" name="Check Box 72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61</xdr:row>
                    <xdr:rowOff>0</xdr:rowOff>
                  </from>
                  <to>
                    <xdr:col>2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55" name="Check Box 74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62</xdr:row>
                    <xdr:rowOff>0</xdr:rowOff>
                  </from>
                  <to>
                    <xdr:col>2</xdr:col>
                    <xdr:colOff>9525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56" name="Check Box 75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65</xdr:row>
                    <xdr:rowOff>123825</xdr:rowOff>
                  </from>
                  <to>
                    <xdr:col>2</xdr:col>
                    <xdr:colOff>9525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57" name="Check Box 76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65</xdr:row>
                    <xdr:rowOff>447675</xdr:rowOff>
                  </from>
                  <to>
                    <xdr:col>2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58" name="Check Box 77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66</xdr:row>
                    <xdr:rowOff>190500</xdr:rowOff>
                  </from>
                  <to>
                    <xdr:col>2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59" name="Check Box 78">
              <controlPr locked="0" defaultSize="0" autoFill="0" autoLine="0" autoPict="0">
                <anchor moveWithCells="1">
                  <from>
                    <xdr:col>1</xdr:col>
                    <xdr:colOff>638175</xdr:colOff>
                    <xdr:row>68</xdr:row>
                    <xdr:rowOff>0</xdr:rowOff>
                  </from>
                  <to>
                    <xdr:col>2</xdr:col>
                    <xdr:colOff>9525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60" name="Check Box 79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70</xdr:row>
                    <xdr:rowOff>9525</xdr:rowOff>
                  </from>
                  <to>
                    <xdr:col>0</xdr:col>
                    <xdr:colOff>523875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61" name="Check Box 8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72</xdr:row>
                    <xdr:rowOff>0</xdr:rowOff>
                  </from>
                  <to>
                    <xdr:col>1</xdr:col>
                    <xdr:colOff>838200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62" name="Check Box 8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73</xdr:row>
                    <xdr:rowOff>9525</xdr:rowOff>
                  </from>
                  <to>
                    <xdr:col>1</xdr:col>
                    <xdr:colOff>838200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63" name="Check Box 8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75</xdr:row>
                    <xdr:rowOff>47625</xdr:rowOff>
                  </from>
                  <to>
                    <xdr:col>1</xdr:col>
                    <xdr:colOff>838200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64" name="Check Box 8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76</xdr:row>
                    <xdr:rowOff>0</xdr:rowOff>
                  </from>
                  <to>
                    <xdr:col>1</xdr:col>
                    <xdr:colOff>838200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65" name="Check Box 8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77</xdr:row>
                    <xdr:rowOff>0</xdr:rowOff>
                  </from>
                  <to>
                    <xdr:col>1</xdr:col>
                    <xdr:colOff>838200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66" name="Check Box 8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78</xdr:row>
                    <xdr:rowOff>0</xdr:rowOff>
                  </from>
                  <to>
                    <xdr:col>1</xdr:col>
                    <xdr:colOff>838200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67" name="Check Box 86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79</xdr:row>
                    <xdr:rowOff>19050</xdr:rowOff>
                  </from>
                  <to>
                    <xdr:col>0</xdr:col>
                    <xdr:colOff>542925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68" name="Check Box 8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81</xdr:row>
                    <xdr:rowOff>0</xdr:rowOff>
                  </from>
                  <to>
                    <xdr:col>1</xdr:col>
                    <xdr:colOff>838200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69" name="Check Box 8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82</xdr:row>
                    <xdr:rowOff>0</xdr:rowOff>
                  </from>
                  <to>
                    <xdr:col>1</xdr:col>
                    <xdr:colOff>838200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70" name="Check Box 8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83</xdr:row>
                    <xdr:rowOff>9525</xdr:rowOff>
                  </from>
                  <to>
                    <xdr:col>1</xdr:col>
                    <xdr:colOff>838200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71" name="Check Box 90">
              <controlPr defaultSize="0" autoFill="0" autoLine="0" autoPict="0">
                <anchor moveWithCells="1">
                  <from>
                    <xdr:col>2</xdr:col>
                    <xdr:colOff>619125</xdr:colOff>
                    <xdr:row>47</xdr:row>
                    <xdr:rowOff>0</xdr:rowOff>
                  </from>
                  <to>
                    <xdr:col>2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72" name="Check Box 91">
              <controlPr defaultSize="0" autoFill="0" autoLine="0" autoPict="0">
                <anchor moveWithCells="1">
                  <from>
                    <xdr:col>1</xdr:col>
                    <xdr:colOff>590550</xdr:colOff>
                    <xdr:row>48</xdr:row>
                    <xdr:rowOff>76200</xdr:rowOff>
                  </from>
                  <to>
                    <xdr:col>1</xdr:col>
                    <xdr:colOff>809625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73" name="Check Box 92">
              <controlPr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28575</xdr:rowOff>
                  </from>
                  <to>
                    <xdr:col>0</xdr:col>
                    <xdr:colOff>552450</xdr:colOff>
                    <xdr:row>69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zoomScaleNormal="100" workbookViewId="0">
      <selection activeCell="L18" sqref="L18"/>
    </sheetView>
  </sheetViews>
  <sheetFormatPr baseColWidth="10" defaultRowHeight="15" x14ac:dyDescent="0.25"/>
  <cols>
    <col min="1" max="1" width="8.7109375" style="63" customWidth="1"/>
    <col min="2" max="6" width="12.7109375" style="63" customWidth="1"/>
    <col min="7" max="7" width="17.7109375" style="63" customWidth="1"/>
    <col min="8" max="8" width="18.5703125" style="4" hidden="1" customWidth="1"/>
    <col min="9" max="9" width="2.42578125" style="28" hidden="1" customWidth="1"/>
    <col min="10" max="11" width="0" style="1" hidden="1" customWidth="1"/>
    <col min="12" max="16384" width="11.42578125" style="63"/>
  </cols>
  <sheetData>
    <row r="1" spans="1:11" ht="39" customHeight="1" x14ac:dyDescent="0.25">
      <c r="A1" s="56"/>
      <c r="B1" s="109" t="s">
        <v>343</v>
      </c>
      <c r="C1" s="109"/>
      <c r="D1" s="109"/>
      <c r="E1" s="109"/>
      <c r="F1" s="108"/>
      <c r="G1" s="108"/>
      <c r="H1" s="27" t="s">
        <v>7</v>
      </c>
    </row>
    <row r="2" spans="1:11" ht="39" customHeight="1" x14ac:dyDescent="0.25">
      <c r="A2" s="56"/>
      <c r="B2" s="67" t="s">
        <v>40</v>
      </c>
      <c r="C2" s="86">
        <f>Stammdaten!$C$7</f>
        <v>0</v>
      </c>
      <c r="D2" s="87"/>
      <c r="E2" s="7" t="s">
        <v>41</v>
      </c>
      <c r="F2" s="88" t="s">
        <v>287</v>
      </c>
      <c r="G2" s="98"/>
      <c r="H2" s="27"/>
    </row>
    <row r="3" spans="1:11" ht="39" customHeight="1" x14ac:dyDescent="0.25">
      <c r="A3" s="56"/>
      <c r="B3" s="8"/>
      <c r="C3" s="9"/>
      <c r="D3" s="10"/>
      <c r="E3" s="67" t="s">
        <v>42</v>
      </c>
      <c r="F3" s="86">
        <f>Stammdaten!$C$19</f>
        <v>0</v>
      </c>
      <c r="G3" s="86"/>
      <c r="H3" s="27"/>
    </row>
    <row r="4" spans="1:11" x14ac:dyDescent="0.25">
      <c r="A4" s="56"/>
      <c r="B4" s="56"/>
      <c r="C4" s="56"/>
      <c r="D4" s="56"/>
      <c r="E4" s="56"/>
      <c r="F4" s="56"/>
      <c r="G4" s="56"/>
    </row>
    <row r="5" spans="1:11" ht="46.5" customHeight="1" x14ac:dyDescent="0.25">
      <c r="A5" s="56"/>
      <c r="B5" s="103" t="s">
        <v>344</v>
      </c>
      <c r="C5" s="104"/>
      <c r="D5" s="104"/>
      <c r="E5" s="104"/>
      <c r="F5" s="104"/>
      <c r="G5" s="104"/>
      <c r="H5" s="4">
        <v>2</v>
      </c>
      <c r="J5" s="1" t="b">
        <v>0</v>
      </c>
      <c r="K5" s="1">
        <f t="shared" ref="K5:K55" si="0">IF(J5,H5,0)</f>
        <v>0</v>
      </c>
    </row>
    <row r="6" spans="1:11" x14ac:dyDescent="0.25">
      <c r="A6" s="34" t="str">
        <f t="shared" ref="A6:A8" si="1">IF(((J6)*AND(NOT($J$5))),"FEHLER 1","")</f>
        <v/>
      </c>
      <c r="B6" s="56"/>
      <c r="C6" s="35" t="s">
        <v>296</v>
      </c>
      <c r="D6" s="56"/>
      <c r="E6" s="56"/>
      <c r="F6" s="56"/>
      <c r="G6" s="56"/>
      <c r="H6" s="4">
        <v>1</v>
      </c>
      <c r="J6" s="1" t="b">
        <v>0</v>
      </c>
      <c r="K6" s="1">
        <f t="shared" si="0"/>
        <v>0</v>
      </c>
    </row>
    <row r="7" spans="1:11" x14ac:dyDescent="0.25">
      <c r="A7" s="34" t="str">
        <f t="shared" si="1"/>
        <v/>
      </c>
      <c r="B7" s="56"/>
      <c r="C7" s="35" t="s">
        <v>297</v>
      </c>
      <c r="D7" s="56"/>
      <c r="E7" s="56"/>
      <c r="F7" s="56"/>
      <c r="G7" s="56"/>
      <c r="H7" s="4">
        <v>3</v>
      </c>
      <c r="J7" s="1" t="b">
        <v>0</v>
      </c>
      <c r="K7" s="1">
        <f t="shared" si="0"/>
        <v>0</v>
      </c>
    </row>
    <row r="8" spans="1:11" x14ac:dyDescent="0.25">
      <c r="A8" s="34" t="str">
        <f t="shared" si="1"/>
        <v/>
      </c>
      <c r="B8" s="56"/>
      <c r="C8" s="35" t="s">
        <v>298</v>
      </c>
      <c r="D8" s="56"/>
      <c r="E8" s="56"/>
      <c r="F8" s="56"/>
      <c r="G8" s="56"/>
      <c r="H8" s="4">
        <v>2</v>
      </c>
      <c r="J8" s="1" t="b">
        <v>0</v>
      </c>
      <c r="K8" s="1">
        <f t="shared" si="0"/>
        <v>0</v>
      </c>
    </row>
    <row r="9" spans="1:11" x14ac:dyDescent="0.25">
      <c r="A9" s="56"/>
      <c r="B9" s="56"/>
      <c r="C9" s="56"/>
      <c r="D9" s="56"/>
      <c r="E9" s="56"/>
      <c r="F9" s="56"/>
      <c r="G9" s="56"/>
    </row>
    <row r="10" spans="1:11" ht="46.5" customHeight="1" x14ac:dyDescent="0.25">
      <c r="A10" s="56"/>
      <c r="B10" s="100" t="s">
        <v>345</v>
      </c>
      <c r="C10" s="105"/>
      <c r="D10" s="105"/>
      <c r="E10" s="105"/>
      <c r="F10" s="105"/>
      <c r="G10" s="105"/>
      <c r="H10" s="4">
        <v>3</v>
      </c>
      <c r="J10" s="1" t="b">
        <v>0</v>
      </c>
      <c r="K10" s="1">
        <f t="shared" si="0"/>
        <v>0</v>
      </c>
    </row>
    <row r="11" spans="1:11" x14ac:dyDescent="0.25">
      <c r="A11" s="56"/>
      <c r="B11" s="7" t="s">
        <v>299</v>
      </c>
      <c r="C11" s="56"/>
      <c r="D11" s="56"/>
      <c r="E11" s="56"/>
      <c r="F11" s="56"/>
      <c r="G11" s="56"/>
    </row>
    <row r="12" spans="1:11" x14ac:dyDescent="0.25">
      <c r="A12" s="34" t="str">
        <f>IF(((J12)*AND(NOT($J$10))),"FEHLER 1","")</f>
        <v/>
      </c>
      <c r="B12" s="7"/>
      <c r="C12" s="35" t="s">
        <v>300</v>
      </c>
      <c r="D12" s="56"/>
      <c r="E12" s="56"/>
      <c r="F12" s="56"/>
      <c r="G12" s="33" t="str">
        <f xml:space="preserve"> IF(J12*AND(OR(J13, J14)), "FEHLER 2", "")</f>
        <v/>
      </c>
      <c r="H12" s="4">
        <v>1</v>
      </c>
      <c r="J12" s="1" t="b">
        <v>0</v>
      </c>
      <c r="K12" s="1">
        <f t="shared" si="0"/>
        <v>0</v>
      </c>
    </row>
    <row r="13" spans="1:11" x14ac:dyDescent="0.25">
      <c r="A13" s="34" t="str">
        <f t="shared" ref="A13:A23" si="2">IF(((J13)*AND(NOT($J$10))),"FEHLER 1","")</f>
        <v/>
      </c>
      <c r="B13" s="7"/>
      <c r="C13" s="35" t="s">
        <v>301</v>
      </c>
      <c r="D13" s="56"/>
      <c r="E13" s="56"/>
      <c r="F13" s="56"/>
      <c r="G13" s="33" t="str">
        <f xml:space="preserve"> IF(J13*AND(OR(J14, J12)), "FEHLER 2", "")</f>
        <v/>
      </c>
      <c r="H13" s="4">
        <v>2</v>
      </c>
      <c r="J13" s="1" t="b">
        <v>0</v>
      </c>
      <c r="K13" s="1">
        <f t="shared" si="0"/>
        <v>0</v>
      </c>
    </row>
    <row r="14" spans="1:11" x14ac:dyDescent="0.25">
      <c r="A14" s="34" t="str">
        <f t="shared" si="2"/>
        <v/>
      </c>
      <c r="B14" s="7"/>
      <c r="C14" s="35" t="s">
        <v>302</v>
      </c>
      <c r="D14" s="56"/>
      <c r="E14" s="56"/>
      <c r="F14" s="56"/>
      <c r="G14" s="33" t="str">
        <f xml:space="preserve"> IF(J14*AND(OR(J12, J13)), "FEHLER 2", "")</f>
        <v/>
      </c>
      <c r="H14" s="4">
        <v>3</v>
      </c>
      <c r="J14" s="1" t="b">
        <v>0</v>
      </c>
      <c r="K14" s="1">
        <f t="shared" si="0"/>
        <v>0</v>
      </c>
    </row>
    <row r="15" spans="1:11" x14ac:dyDescent="0.25">
      <c r="A15" s="34"/>
      <c r="B15" s="7"/>
      <c r="C15" s="56"/>
      <c r="D15" s="56"/>
      <c r="E15" s="56"/>
      <c r="F15" s="56"/>
      <c r="G15" s="56"/>
    </row>
    <row r="16" spans="1:11" x14ac:dyDescent="0.25">
      <c r="A16" s="34"/>
      <c r="B16" s="7" t="s">
        <v>303</v>
      </c>
      <c r="C16" s="56"/>
      <c r="D16" s="56"/>
      <c r="E16" s="56"/>
      <c r="F16" s="56"/>
      <c r="G16" s="56"/>
    </row>
    <row r="17" spans="1:11" x14ac:dyDescent="0.25">
      <c r="A17" s="34" t="str">
        <f t="shared" si="2"/>
        <v/>
      </c>
      <c r="B17" s="56"/>
      <c r="C17" s="35" t="s">
        <v>90</v>
      </c>
      <c r="D17" s="56"/>
      <c r="E17" s="56"/>
      <c r="F17" s="56"/>
      <c r="G17" s="56"/>
      <c r="H17" s="4">
        <v>2</v>
      </c>
      <c r="J17" s="1" t="b">
        <v>0</v>
      </c>
      <c r="K17" s="1">
        <f t="shared" si="0"/>
        <v>0</v>
      </c>
    </row>
    <row r="18" spans="1:11" x14ac:dyDescent="0.25">
      <c r="A18" s="34" t="str">
        <f t="shared" si="2"/>
        <v/>
      </c>
      <c r="B18" s="56"/>
      <c r="C18" s="35" t="s">
        <v>304</v>
      </c>
      <c r="D18" s="56"/>
      <c r="E18" s="56"/>
      <c r="F18" s="56"/>
      <c r="G18" s="56"/>
      <c r="H18" s="4">
        <v>1</v>
      </c>
      <c r="J18" s="1" t="b">
        <v>0</v>
      </c>
      <c r="K18" s="1">
        <f t="shared" si="0"/>
        <v>0</v>
      </c>
    </row>
    <row r="19" spans="1:11" x14ac:dyDescent="0.25">
      <c r="A19" s="34" t="str">
        <f t="shared" si="2"/>
        <v/>
      </c>
      <c r="B19" s="56"/>
      <c r="C19" s="35" t="s">
        <v>91</v>
      </c>
      <c r="D19" s="56"/>
      <c r="E19" s="56"/>
      <c r="F19" s="56"/>
      <c r="G19" s="56"/>
      <c r="H19" s="4">
        <v>1</v>
      </c>
      <c r="J19" s="1" t="b">
        <v>0</v>
      </c>
      <c r="K19" s="1">
        <f t="shared" si="0"/>
        <v>0</v>
      </c>
    </row>
    <row r="20" spans="1:11" x14ac:dyDescent="0.25">
      <c r="A20" s="34" t="str">
        <f t="shared" si="2"/>
        <v/>
      </c>
      <c r="B20" s="56"/>
      <c r="C20" s="35" t="s">
        <v>92</v>
      </c>
      <c r="D20" s="56"/>
      <c r="E20" s="56"/>
      <c r="F20" s="56"/>
      <c r="G20" s="56"/>
      <c r="H20" s="4">
        <v>2</v>
      </c>
      <c r="J20" s="1" t="b">
        <v>0</v>
      </c>
      <c r="K20" s="1">
        <f t="shared" si="0"/>
        <v>0</v>
      </c>
    </row>
    <row r="21" spans="1:11" x14ac:dyDescent="0.25">
      <c r="A21" s="34" t="str">
        <f t="shared" si="2"/>
        <v/>
      </c>
      <c r="B21" s="56"/>
      <c r="C21" s="35" t="s">
        <v>93</v>
      </c>
      <c r="D21" s="56"/>
      <c r="E21" s="56"/>
      <c r="F21" s="56"/>
      <c r="G21" s="56"/>
      <c r="H21" s="4">
        <v>2</v>
      </c>
      <c r="J21" s="1" t="b">
        <v>0</v>
      </c>
      <c r="K21" s="1">
        <f t="shared" si="0"/>
        <v>0</v>
      </c>
    </row>
    <row r="22" spans="1:11" ht="15.75" x14ac:dyDescent="0.25">
      <c r="A22" s="34"/>
      <c r="B22" s="56"/>
      <c r="C22" s="37"/>
      <c r="D22" s="56"/>
      <c r="E22" s="56"/>
      <c r="F22" s="56"/>
      <c r="G22" s="56"/>
    </row>
    <row r="23" spans="1:11" ht="45" customHeight="1" x14ac:dyDescent="0.25">
      <c r="A23" s="34" t="str">
        <f t="shared" si="2"/>
        <v/>
      </c>
      <c r="B23" s="56"/>
      <c r="C23" s="100" t="s">
        <v>305</v>
      </c>
      <c r="D23" s="105"/>
      <c r="E23" s="105"/>
      <c r="F23" s="105"/>
      <c r="G23" s="105"/>
      <c r="H23" s="4">
        <v>2</v>
      </c>
      <c r="J23" s="1" t="b">
        <v>0</v>
      </c>
      <c r="K23" s="1">
        <f t="shared" si="0"/>
        <v>0</v>
      </c>
    </row>
    <row r="24" spans="1:11" x14ac:dyDescent="0.25">
      <c r="A24" s="56"/>
      <c r="B24" s="7"/>
      <c r="C24" s="56"/>
      <c r="D24" s="56"/>
      <c r="E24" s="56"/>
      <c r="F24" s="56"/>
      <c r="G24" s="56"/>
    </row>
    <row r="25" spans="1:11" ht="48" customHeight="1" x14ac:dyDescent="0.25">
      <c r="A25" s="56"/>
      <c r="B25" s="103" t="s">
        <v>346</v>
      </c>
      <c r="C25" s="104"/>
      <c r="D25" s="104"/>
      <c r="E25" s="104"/>
      <c r="F25" s="104"/>
      <c r="G25" s="104"/>
      <c r="H25" s="4">
        <v>2</v>
      </c>
      <c r="J25" s="1" t="b">
        <v>0</v>
      </c>
      <c r="K25" s="1">
        <f t="shared" si="0"/>
        <v>0</v>
      </c>
    </row>
    <row r="26" spans="1:11" x14ac:dyDescent="0.25">
      <c r="A26" s="34" t="str">
        <f>IF(((J26)*AND(NOT($J$25))),"FEHLER 1","")</f>
        <v/>
      </c>
      <c r="B26" s="56"/>
      <c r="C26" s="71" t="s">
        <v>306</v>
      </c>
      <c r="D26" s="56"/>
      <c r="E26" s="56"/>
      <c r="F26" s="56"/>
      <c r="G26" s="56"/>
      <c r="H26" s="4">
        <v>1</v>
      </c>
      <c r="J26" s="1" t="b">
        <v>0</v>
      </c>
      <c r="K26" s="1">
        <f t="shared" si="0"/>
        <v>0</v>
      </c>
    </row>
    <row r="27" spans="1:11" x14ac:dyDescent="0.25">
      <c r="A27" s="34" t="str">
        <f t="shared" ref="A27:A47" si="3">IF(((J27)*AND(NOT($J$25))),"FEHLER 1","")</f>
        <v/>
      </c>
      <c r="B27" s="56"/>
      <c r="C27" s="71" t="s">
        <v>307</v>
      </c>
      <c r="D27" s="56"/>
      <c r="E27" s="56"/>
      <c r="F27" s="56"/>
      <c r="G27" s="56"/>
      <c r="H27" s="4">
        <v>1</v>
      </c>
      <c r="J27" s="1" t="b">
        <v>0</v>
      </c>
      <c r="K27" s="1">
        <f t="shared" si="0"/>
        <v>0</v>
      </c>
    </row>
    <row r="28" spans="1:11" x14ac:dyDescent="0.25">
      <c r="A28" s="34" t="str">
        <f t="shared" si="3"/>
        <v/>
      </c>
      <c r="B28" s="56"/>
      <c r="C28" s="71" t="s">
        <v>308</v>
      </c>
      <c r="D28" s="56"/>
      <c r="E28" s="56"/>
      <c r="F28" s="56"/>
      <c r="G28" s="56"/>
      <c r="H28" s="4">
        <v>1</v>
      </c>
      <c r="J28" s="1" t="b">
        <v>0</v>
      </c>
      <c r="K28" s="1">
        <f t="shared" si="0"/>
        <v>0</v>
      </c>
    </row>
    <row r="29" spans="1:11" x14ac:dyDescent="0.25">
      <c r="A29" s="34" t="str">
        <f t="shared" si="3"/>
        <v/>
      </c>
      <c r="B29" s="56"/>
      <c r="C29" s="71" t="s">
        <v>309</v>
      </c>
      <c r="D29" s="56"/>
      <c r="E29" s="56"/>
      <c r="F29" s="56"/>
      <c r="G29" s="56"/>
      <c r="H29" s="4">
        <v>1</v>
      </c>
      <c r="J29" s="1" t="b">
        <v>0</v>
      </c>
      <c r="K29" s="1">
        <f t="shared" si="0"/>
        <v>0</v>
      </c>
    </row>
    <row r="30" spans="1:11" x14ac:dyDescent="0.25">
      <c r="A30" s="34" t="str">
        <f t="shared" si="3"/>
        <v/>
      </c>
      <c r="B30" s="56"/>
      <c r="C30" s="71" t="s">
        <v>310</v>
      </c>
      <c r="D30" s="56"/>
      <c r="E30" s="56"/>
      <c r="F30" s="56"/>
      <c r="G30" s="56"/>
      <c r="H30" s="4">
        <v>1</v>
      </c>
      <c r="J30" s="1" t="b">
        <v>0</v>
      </c>
      <c r="K30" s="1">
        <f t="shared" si="0"/>
        <v>0</v>
      </c>
    </row>
    <row r="31" spans="1:11" x14ac:dyDescent="0.25">
      <c r="A31" s="34" t="str">
        <f t="shared" si="3"/>
        <v/>
      </c>
      <c r="B31" s="56"/>
      <c r="C31" s="71" t="s">
        <v>311</v>
      </c>
      <c r="D31" s="56"/>
      <c r="E31" s="56"/>
      <c r="F31" s="56"/>
      <c r="G31" s="56"/>
      <c r="H31" s="4">
        <v>1</v>
      </c>
      <c r="J31" s="1" t="b">
        <v>0</v>
      </c>
      <c r="K31" s="1">
        <f t="shared" si="0"/>
        <v>0</v>
      </c>
    </row>
    <row r="32" spans="1:11" x14ac:dyDescent="0.25">
      <c r="A32" s="34" t="str">
        <f t="shared" si="3"/>
        <v/>
      </c>
      <c r="B32" s="56"/>
      <c r="C32" s="71" t="s">
        <v>312</v>
      </c>
      <c r="D32" s="56"/>
      <c r="E32" s="56"/>
      <c r="F32" s="56"/>
      <c r="G32" s="56"/>
      <c r="H32" s="4">
        <v>1</v>
      </c>
      <c r="J32" s="1" t="b">
        <v>0</v>
      </c>
      <c r="K32" s="1">
        <f t="shared" si="0"/>
        <v>0</v>
      </c>
    </row>
    <row r="33" spans="1:11" x14ac:dyDescent="0.25">
      <c r="A33" s="34" t="str">
        <f t="shared" si="3"/>
        <v/>
      </c>
      <c r="B33" s="56"/>
      <c r="C33" s="71" t="s">
        <v>313</v>
      </c>
      <c r="D33" s="56"/>
      <c r="E33" s="56"/>
      <c r="F33" s="56"/>
      <c r="G33" s="56"/>
      <c r="H33" s="4">
        <v>1</v>
      </c>
      <c r="J33" s="1" t="b">
        <v>0</v>
      </c>
      <c r="K33" s="1">
        <f t="shared" si="0"/>
        <v>0</v>
      </c>
    </row>
    <row r="34" spans="1:11" x14ac:dyDescent="0.25">
      <c r="A34" s="34" t="str">
        <f t="shared" si="3"/>
        <v/>
      </c>
      <c r="B34" s="56"/>
      <c r="C34" s="71" t="s">
        <v>314</v>
      </c>
      <c r="D34" s="56"/>
      <c r="E34" s="56"/>
      <c r="F34" s="56"/>
      <c r="G34" s="56"/>
      <c r="H34" s="4">
        <v>1</v>
      </c>
      <c r="J34" s="1" t="b">
        <v>0</v>
      </c>
      <c r="K34" s="1">
        <f t="shared" si="0"/>
        <v>0</v>
      </c>
    </row>
    <row r="35" spans="1:11" x14ac:dyDescent="0.25">
      <c r="A35" s="34" t="str">
        <f t="shared" si="3"/>
        <v/>
      </c>
      <c r="B35" s="56"/>
      <c r="C35" s="71" t="s">
        <v>315</v>
      </c>
      <c r="D35" s="56"/>
      <c r="E35" s="56"/>
      <c r="F35" s="56"/>
      <c r="G35" s="56"/>
      <c r="H35" s="4">
        <v>1</v>
      </c>
      <c r="J35" s="1" t="b">
        <v>0</v>
      </c>
      <c r="K35" s="1">
        <f t="shared" si="0"/>
        <v>0</v>
      </c>
    </row>
    <row r="36" spans="1:11" ht="36" customHeight="1" x14ac:dyDescent="0.25">
      <c r="A36" s="34" t="str">
        <f t="shared" si="3"/>
        <v/>
      </c>
      <c r="B36" s="56"/>
      <c r="C36" s="100" t="s">
        <v>316</v>
      </c>
      <c r="D36" s="105"/>
      <c r="E36" s="105"/>
      <c r="F36" s="105"/>
      <c r="G36" s="105"/>
      <c r="H36" s="4">
        <v>1</v>
      </c>
      <c r="J36" s="1" t="b">
        <v>0</v>
      </c>
      <c r="K36" s="1">
        <f t="shared" si="0"/>
        <v>0</v>
      </c>
    </row>
    <row r="37" spans="1:11" x14ac:dyDescent="0.25">
      <c r="A37" s="34" t="str">
        <f t="shared" si="3"/>
        <v/>
      </c>
      <c r="B37" s="56"/>
      <c r="C37" s="71" t="s">
        <v>317</v>
      </c>
      <c r="D37" s="56"/>
      <c r="E37" s="56"/>
      <c r="F37" s="56"/>
      <c r="G37" s="56"/>
      <c r="H37" s="4">
        <v>1</v>
      </c>
      <c r="J37" s="1" t="b">
        <v>0</v>
      </c>
      <c r="K37" s="1">
        <f t="shared" si="0"/>
        <v>0</v>
      </c>
    </row>
    <row r="38" spans="1:11" x14ac:dyDescent="0.25">
      <c r="A38" s="34"/>
      <c r="B38" s="7"/>
      <c r="C38" s="56"/>
      <c r="D38" s="56"/>
      <c r="E38" s="56"/>
      <c r="F38" s="56"/>
      <c r="G38" s="56"/>
    </row>
    <row r="39" spans="1:11" x14ac:dyDescent="0.25">
      <c r="A39" s="34"/>
      <c r="B39" s="7" t="s">
        <v>318</v>
      </c>
      <c r="C39" s="56"/>
      <c r="D39" s="56"/>
      <c r="E39" s="56"/>
      <c r="F39" s="56"/>
      <c r="G39" s="56"/>
    </row>
    <row r="40" spans="1:11" x14ac:dyDescent="0.25">
      <c r="A40" s="34" t="str">
        <f t="shared" si="3"/>
        <v/>
      </c>
      <c r="B40" s="56"/>
      <c r="C40" s="35" t="s">
        <v>90</v>
      </c>
      <c r="D40" s="56"/>
      <c r="E40" s="56"/>
      <c r="F40" s="56"/>
      <c r="G40" s="56"/>
      <c r="H40" s="4">
        <v>2</v>
      </c>
      <c r="J40" s="1" t="b">
        <v>0</v>
      </c>
      <c r="K40" s="1">
        <f t="shared" si="0"/>
        <v>0</v>
      </c>
    </row>
    <row r="41" spans="1:11" x14ac:dyDescent="0.25">
      <c r="A41" s="34" t="str">
        <f t="shared" si="3"/>
        <v/>
      </c>
      <c r="B41" s="56"/>
      <c r="C41" s="35" t="s">
        <v>304</v>
      </c>
      <c r="D41" s="56"/>
      <c r="E41" s="56"/>
      <c r="F41" s="56"/>
      <c r="G41" s="56"/>
      <c r="H41" s="4">
        <v>1</v>
      </c>
      <c r="J41" s="1" t="b">
        <v>0</v>
      </c>
      <c r="K41" s="1">
        <f t="shared" si="0"/>
        <v>0</v>
      </c>
    </row>
    <row r="42" spans="1:11" x14ac:dyDescent="0.25">
      <c r="A42" s="34" t="str">
        <f t="shared" si="3"/>
        <v/>
      </c>
      <c r="B42" s="56"/>
      <c r="C42" s="35" t="s">
        <v>91</v>
      </c>
      <c r="D42" s="56"/>
      <c r="E42" s="56"/>
      <c r="F42" s="56"/>
      <c r="G42" s="56"/>
      <c r="H42" s="4">
        <v>1</v>
      </c>
      <c r="J42" s="1" t="b">
        <v>0</v>
      </c>
      <c r="K42" s="1">
        <f t="shared" si="0"/>
        <v>0</v>
      </c>
    </row>
    <row r="43" spans="1:11" x14ac:dyDescent="0.25">
      <c r="A43" s="34" t="str">
        <f t="shared" si="3"/>
        <v/>
      </c>
      <c r="B43" s="56"/>
      <c r="C43" s="35" t="s">
        <v>92</v>
      </c>
      <c r="D43" s="56"/>
      <c r="E43" s="56"/>
      <c r="F43" s="56"/>
      <c r="G43" s="56"/>
      <c r="H43" s="4">
        <v>2</v>
      </c>
      <c r="J43" s="1" t="b">
        <v>0</v>
      </c>
      <c r="K43" s="1">
        <f t="shared" si="0"/>
        <v>0</v>
      </c>
    </row>
    <row r="44" spans="1:11" x14ac:dyDescent="0.25">
      <c r="A44" s="34" t="str">
        <f t="shared" si="3"/>
        <v/>
      </c>
      <c r="B44" s="56"/>
      <c r="C44" s="35" t="s">
        <v>93</v>
      </c>
      <c r="D44" s="56"/>
      <c r="E44" s="56"/>
      <c r="F44" s="56"/>
      <c r="G44" s="56"/>
      <c r="H44" s="4">
        <v>2</v>
      </c>
      <c r="J44" s="1" t="b">
        <v>0</v>
      </c>
      <c r="K44" s="1">
        <f t="shared" si="0"/>
        <v>0</v>
      </c>
    </row>
    <row r="45" spans="1:11" x14ac:dyDescent="0.25">
      <c r="A45" s="56"/>
      <c r="B45" s="7"/>
      <c r="C45" s="56"/>
      <c r="D45" s="56"/>
      <c r="E45" s="56"/>
      <c r="F45" s="56"/>
      <c r="G45" s="56"/>
    </row>
    <row r="46" spans="1:11" ht="39" customHeight="1" x14ac:dyDescent="0.25">
      <c r="A46" s="34" t="str">
        <f t="shared" si="3"/>
        <v/>
      </c>
      <c r="B46" s="56"/>
      <c r="C46" s="110" t="s">
        <v>319</v>
      </c>
      <c r="D46" s="110"/>
      <c r="E46" s="110"/>
      <c r="F46" s="110"/>
      <c r="G46" s="110"/>
      <c r="H46" s="4">
        <v>2</v>
      </c>
      <c r="J46" s="1" t="b">
        <v>0</v>
      </c>
      <c r="K46" s="1">
        <f t="shared" si="0"/>
        <v>0</v>
      </c>
    </row>
    <row r="47" spans="1:11" ht="45" customHeight="1" x14ac:dyDescent="0.25">
      <c r="A47" s="34" t="str">
        <f t="shared" si="3"/>
        <v/>
      </c>
      <c r="B47" s="56"/>
      <c r="C47" s="110" t="s">
        <v>320</v>
      </c>
      <c r="D47" s="110"/>
      <c r="E47" s="110"/>
      <c r="F47" s="110"/>
      <c r="G47" s="110"/>
      <c r="H47" s="4">
        <v>2</v>
      </c>
      <c r="J47" s="1" t="b">
        <v>0</v>
      </c>
      <c r="K47" s="1">
        <f>IF(J47,H47,0)</f>
        <v>0</v>
      </c>
    </row>
    <row r="48" spans="1:11" x14ac:dyDescent="0.25">
      <c r="A48" s="56"/>
      <c r="B48" s="76"/>
      <c r="C48" s="56"/>
      <c r="D48" s="56"/>
      <c r="E48" s="56"/>
      <c r="F48" s="56"/>
      <c r="G48" s="56"/>
    </row>
    <row r="49" spans="1:11" ht="39" customHeight="1" x14ac:dyDescent="0.25">
      <c r="A49" s="56"/>
      <c r="B49" s="103" t="s">
        <v>347</v>
      </c>
      <c r="C49" s="104"/>
      <c r="D49" s="104"/>
      <c r="E49" s="104"/>
      <c r="F49" s="104"/>
      <c r="G49" s="104"/>
      <c r="H49" s="4">
        <v>2</v>
      </c>
      <c r="J49" s="1" t="b">
        <v>0</v>
      </c>
      <c r="K49" s="1">
        <f t="shared" si="0"/>
        <v>0</v>
      </c>
    </row>
    <row r="50" spans="1:11" ht="36" customHeight="1" x14ac:dyDescent="0.25">
      <c r="A50" s="34" t="str">
        <f>IF(((J50)*AND(NOT($J$49))),"FEHLER 1","")</f>
        <v/>
      </c>
      <c r="B50" s="111"/>
      <c r="C50" s="110" t="s">
        <v>321</v>
      </c>
      <c r="D50" s="105"/>
      <c r="E50" s="105"/>
      <c r="F50" s="105"/>
      <c r="G50" s="105"/>
      <c r="H50" s="4">
        <v>2</v>
      </c>
      <c r="J50" s="1" t="b">
        <v>0</v>
      </c>
      <c r="K50" s="1">
        <f t="shared" si="0"/>
        <v>0</v>
      </c>
    </row>
    <row r="51" spans="1:11" ht="36" customHeight="1" x14ac:dyDescent="0.25">
      <c r="A51" s="34" t="str">
        <f t="shared" ref="A51:A53" si="4">IF(((J51)*AND(NOT($J$49))),"FEHLER 1","")</f>
        <v/>
      </c>
      <c r="B51" s="76"/>
      <c r="C51" s="110" t="s">
        <v>322</v>
      </c>
      <c r="D51" s="105"/>
      <c r="E51" s="105"/>
      <c r="F51" s="105"/>
      <c r="G51" s="105"/>
      <c r="H51" s="4">
        <v>1</v>
      </c>
      <c r="J51" s="1" t="b">
        <v>0</v>
      </c>
      <c r="K51" s="1">
        <f t="shared" si="0"/>
        <v>0</v>
      </c>
    </row>
    <row r="52" spans="1:11" ht="45" customHeight="1" x14ac:dyDescent="0.25">
      <c r="A52" s="34" t="str">
        <f t="shared" si="4"/>
        <v/>
      </c>
      <c r="B52" s="111"/>
      <c r="C52" s="110" t="s">
        <v>323</v>
      </c>
      <c r="D52" s="105"/>
      <c r="E52" s="105"/>
      <c r="F52" s="105"/>
      <c r="G52" s="105"/>
      <c r="H52" s="4">
        <v>4</v>
      </c>
      <c r="J52" s="1" t="b">
        <v>0</v>
      </c>
      <c r="K52" s="1">
        <f t="shared" si="0"/>
        <v>0</v>
      </c>
    </row>
    <row r="53" spans="1:11" ht="39" customHeight="1" x14ac:dyDescent="0.25">
      <c r="A53" s="34" t="str">
        <f t="shared" si="4"/>
        <v/>
      </c>
      <c r="B53" s="56"/>
      <c r="C53" s="100" t="s">
        <v>324</v>
      </c>
      <c r="D53" s="105"/>
      <c r="E53" s="105"/>
      <c r="F53" s="105"/>
      <c r="G53" s="105"/>
      <c r="H53" s="4">
        <v>2</v>
      </c>
      <c r="J53" s="1" t="b">
        <v>0</v>
      </c>
      <c r="K53" s="1">
        <f t="shared" si="0"/>
        <v>0</v>
      </c>
    </row>
    <row r="54" spans="1:11" x14ac:dyDescent="0.25">
      <c r="A54" s="56"/>
      <c r="B54" s="7"/>
      <c r="C54" s="56"/>
      <c r="D54" s="56"/>
      <c r="E54" s="56"/>
      <c r="F54" s="56"/>
      <c r="G54" s="56"/>
    </row>
    <row r="55" spans="1:11" ht="33" customHeight="1" x14ac:dyDescent="0.25">
      <c r="A55" s="56"/>
      <c r="B55" s="100" t="s">
        <v>348</v>
      </c>
      <c r="C55" s="105"/>
      <c r="D55" s="105"/>
      <c r="E55" s="105"/>
      <c r="F55" s="105"/>
      <c r="G55" s="105"/>
      <c r="H55" s="4">
        <v>2</v>
      </c>
      <c r="J55" s="1" t="b">
        <v>0</v>
      </c>
      <c r="K55" s="1">
        <f t="shared" si="0"/>
        <v>0</v>
      </c>
    </row>
    <row r="56" spans="1:11" x14ac:dyDescent="0.25">
      <c r="A56" s="34" t="str">
        <f>IF(((J56)*AND(NOT($J$55))),"FEHLER 1","")</f>
        <v/>
      </c>
      <c r="B56" s="7"/>
      <c r="C56" s="71" t="s">
        <v>325</v>
      </c>
      <c r="D56" s="56"/>
      <c r="E56" s="56"/>
      <c r="F56" s="56"/>
      <c r="G56" s="56"/>
      <c r="H56" s="4">
        <v>1</v>
      </c>
      <c r="J56" s="1" t="b">
        <v>0</v>
      </c>
      <c r="K56" s="1">
        <f t="shared" ref="K56:K86" si="5">IF(J56,H56,0)</f>
        <v>0</v>
      </c>
    </row>
    <row r="57" spans="1:11" x14ac:dyDescent="0.25">
      <c r="A57" s="34" t="str">
        <f t="shared" ref="A57:A60" si="6">IF(((J57)*AND(NOT($J$55))),"FEHLER 1","")</f>
        <v/>
      </c>
      <c r="B57" s="7"/>
      <c r="C57" s="71" t="s">
        <v>326</v>
      </c>
      <c r="D57" s="56"/>
      <c r="E57" s="56"/>
      <c r="F57" s="56"/>
      <c r="G57" s="56"/>
      <c r="H57" s="4">
        <v>1</v>
      </c>
      <c r="J57" s="1" t="b">
        <v>0</v>
      </c>
      <c r="K57" s="1">
        <f t="shared" si="5"/>
        <v>0</v>
      </c>
    </row>
    <row r="58" spans="1:11" ht="36" customHeight="1" x14ac:dyDescent="0.25">
      <c r="A58" s="34" t="str">
        <f t="shared" si="6"/>
        <v/>
      </c>
      <c r="B58" s="7"/>
      <c r="C58" s="100" t="s">
        <v>327</v>
      </c>
      <c r="D58" s="105"/>
      <c r="E58" s="105"/>
      <c r="F58" s="105"/>
      <c r="G58" s="105"/>
      <c r="H58" s="4">
        <v>1</v>
      </c>
      <c r="J58" s="1" t="b">
        <v>0</v>
      </c>
      <c r="K58" s="1">
        <f t="shared" si="5"/>
        <v>0</v>
      </c>
    </row>
    <row r="59" spans="1:11" ht="36" customHeight="1" x14ac:dyDescent="0.25">
      <c r="A59" s="34" t="str">
        <f t="shared" si="6"/>
        <v/>
      </c>
      <c r="B59" s="7"/>
      <c r="C59" s="100" t="s">
        <v>328</v>
      </c>
      <c r="D59" s="105"/>
      <c r="E59" s="105"/>
      <c r="F59" s="105"/>
      <c r="G59" s="105"/>
      <c r="H59" s="4">
        <v>1</v>
      </c>
      <c r="J59" s="1" t="b">
        <v>0</v>
      </c>
      <c r="K59" s="1">
        <f t="shared" si="5"/>
        <v>0</v>
      </c>
    </row>
    <row r="60" spans="1:11" ht="36" customHeight="1" x14ac:dyDescent="0.25">
      <c r="A60" s="34" t="str">
        <f t="shared" si="6"/>
        <v/>
      </c>
      <c r="B60" s="7"/>
      <c r="C60" s="100" t="s">
        <v>329</v>
      </c>
      <c r="D60" s="105"/>
      <c r="E60" s="105"/>
      <c r="F60" s="105"/>
      <c r="G60" s="105"/>
      <c r="H60" s="4">
        <v>2</v>
      </c>
      <c r="J60" s="1" t="b">
        <v>0</v>
      </c>
      <c r="K60" s="1">
        <f t="shared" si="5"/>
        <v>0</v>
      </c>
    </row>
    <row r="61" spans="1:11" s="29" customFormat="1" x14ac:dyDescent="0.25">
      <c r="A61" s="32"/>
      <c r="B61" s="32"/>
      <c r="C61" s="32"/>
      <c r="D61" s="32"/>
      <c r="E61" s="32"/>
      <c r="F61" s="32"/>
      <c r="G61" s="32"/>
      <c r="H61" s="30"/>
      <c r="J61" s="5"/>
      <c r="K61" s="5"/>
    </row>
    <row r="62" spans="1:11" s="29" customFormat="1" ht="33.75" customHeight="1" x14ac:dyDescent="0.25">
      <c r="A62" s="32"/>
      <c r="B62" s="103" t="s">
        <v>354</v>
      </c>
      <c r="C62" s="104"/>
      <c r="D62" s="104"/>
      <c r="E62" s="104"/>
      <c r="F62" s="104"/>
      <c r="G62" s="104"/>
      <c r="H62" s="30">
        <v>2</v>
      </c>
      <c r="J62" s="5" t="b">
        <v>0</v>
      </c>
      <c r="K62" s="1">
        <f t="shared" si="5"/>
        <v>0</v>
      </c>
    </row>
    <row r="63" spans="1:11" s="29" customFormat="1" ht="12" customHeight="1" x14ac:dyDescent="0.25">
      <c r="A63" s="34"/>
      <c r="B63" s="32"/>
      <c r="C63" s="90"/>
      <c r="D63" s="90"/>
      <c r="E63" s="90"/>
      <c r="F63" s="90"/>
      <c r="G63" s="90"/>
      <c r="H63" s="30"/>
      <c r="J63" s="5"/>
      <c r="K63" s="1"/>
    </row>
    <row r="64" spans="1:11" s="29" customFormat="1" x14ac:dyDescent="0.25">
      <c r="A64" s="34" t="str">
        <f>IF(((J64)*AND(NOT($J$62))),"FEHLER 1","")</f>
        <v/>
      </c>
      <c r="B64" s="32"/>
      <c r="C64" s="57" t="s">
        <v>330</v>
      </c>
      <c r="D64" s="32"/>
      <c r="E64" s="32"/>
      <c r="F64" s="32"/>
      <c r="G64" s="32"/>
      <c r="H64" s="30">
        <v>1</v>
      </c>
      <c r="J64" s="5" t="b">
        <v>0</v>
      </c>
      <c r="K64" s="1">
        <f t="shared" si="5"/>
        <v>0</v>
      </c>
    </row>
    <row r="65" spans="1:11" s="29" customFormat="1" x14ac:dyDescent="0.25">
      <c r="A65" s="34" t="str">
        <f>IF(((J65)*AND(NOT($J$62))),"FEHLER 1","")</f>
        <v/>
      </c>
      <c r="B65" s="32"/>
      <c r="C65" s="57" t="s">
        <v>331</v>
      </c>
      <c r="D65" s="32"/>
      <c r="E65" s="32"/>
      <c r="F65" s="32"/>
      <c r="G65" s="32"/>
      <c r="H65" s="30">
        <v>1</v>
      </c>
      <c r="J65" s="5" t="b">
        <v>0</v>
      </c>
      <c r="K65" s="1">
        <f t="shared" si="5"/>
        <v>0</v>
      </c>
    </row>
    <row r="66" spans="1:11" s="29" customFormat="1" x14ac:dyDescent="0.25">
      <c r="A66" s="34" t="str">
        <f>IF(((J66)*AND(NOT($J$62))),"FEHLER 1","")</f>
        <v/>
      </c>
      <c r="B66" s="32"/>
      <c r="C66" s="57" t="s">
        <v>332</v>
      </c>
      <c r="D66" s="32"/>
      <c r="E66" s="32"/>
      <c r="F66" s="32"/>
      <c r="G66" s="32"/>
      <c r="H66" s="30">
        <v>1</v>
      </c>
      <c r="J66" s="5" t="b">
        <v>0</v>
      </c>
      <c r="K66" s="1">
        <f t="shared" si="5"/>
        <v>0</v>
      </c>
    </row>
    <row r="67" spans="1:11" s="29" customFormat="1" x14ac:dyDescent="0.25">
      <c r="A67" s="34" t="str">
        <f>IF(((J67)*AND(NOT($J$62))),"FEHLER 1","")</f>
        <v/>
      </c>
      <c r="B67" s="32"/>
      <c r="C67" s="57" t="s">
        <v>333</v>
      </c>
      <c r="D67" s="32"/>
      <c r="E67" s="32"/>
      <c r="F67" s="32"/>
      <c r="G67" s="32"/>
      <c r="H67" s="30">
        <v>1</v>
      </c>
      <c r="J67" s="5" t="b">
        <v>0</v>
      </c>
      <c r="K67" s="1">
        <f t="shared" si="5"/>
        <v>0</v>
      </c>
    </row>
    <row r="68" spans="1:11" s="29" customFormat="1" x14ac:dyDescent="0.25">
      <c r="A68" s="34" t="str">
        <f>IF(((J68)*AND(NOT($J$62))),"FEHLER 1","")</f>
        <v/>
      </c>
      <c r="B68" s="32"/>
      <c r="C68" s="57" t="s">
        <v>334</v>
      </c>
      <c r="D68" s="32"/>
      <c r="E68" s="32"/>
      <c r="F68" s="32"/>
      <c r="G68" s="32"/>
      <c r="H68" s="30">
        <v>1</v>
      </c>
      <c r="J68" s="5" t="b">
        <v>0</v>
      </c>
      <c r="K68" s="1">
        <f t="shared" si="5"/>
        <v>0</v>
      </c>
    </row>
    <row r="69" spans="1:11" s="29" customFormat="1" x14ac:dyDescent="0.25">
      <c r="A69" s="34" t="str">
        <f>IF(((J69)*AND(NOT($J$62))),"FEHLER 1","")</f>
        <v/>
      </c>
      <c r="B69" s="32"/>
      <c r="C69" s="57" t="s">
        <v>335</v>
      </c>
      <c r="D69" s="32"/>
      <c r="E69" s="32"/>
      <c r="F69" s="32"/>
      <c r="G69" s="32"/>
      <c r="H69" s="30">
        <v>1</v>
      </c>
      <c r="J69" s="5" t="b">
        <v>0</v>
      </c>
      <c r="K69" s="1">
        <f t="shared" si="5"/>
        <v>0</v>
      </c>
    </row>
    <row r="70" spans="1:11" s="29" customFormat="1" x14ac:dyDescent="0.25">
      <c r="A70" s="34" t="str">
        <f>IF(((J70)*AND(NOT($J$62))),"FEHLER 1","")</f>
        <v/>
      </c>
      <c r="B70" s="32"/>
      <c r="C70" s="57" t="s">
        <v>336</v>
      </c>
      <c r="D70" s="32"/>
      <c r="E70" s="32"/>
      <c r="F70" s="32"/>
      <c r="G70" s="32"/>
      <c r="H70" s="30">
        <v>1</v>
      </c>
      <c r="J70" s="5" t="b">
        <v>0</v>
      </c>
      <c r="K70" s="1">
        <f t="shared" si="5"/>
        <v>0</v>
      </c>
    </row>
    <row r="71" spans="1:11" s="29" customFormat="1" x14ac:dyDescent="0.25">
      <c r="A71" s="34" t="str">
        <f>IF(((J71)*AND(NOT($J$62))),"FEHLER 1","")</f>
        <v/>
      </c>
      <c r="B71" s="32"/>
      <c r="C71" s="57" t="s">
        <v>337</v>
      </c>
      <c r="D71" s="32"/>
      <c r="E71" s="32"/>
      <c r="F71" s="32"/>
      <c r="G71" s="32"/>
      <c r="H71" s="30">
        <v>1</v>
      </c>
      <c r="J71" s="5" t="b">
        <v>0</v>
      </c>
      <c r="K71" s="1">
        <f t="shared" si="5"/>
        <v>0</v>
      </c>
    </row>
    <row r="72" spans="1:11" s="29" customFormat="1" x14ac:dyDescent="0.25">
      <c r="A72" s="34"/>
      <c r="B72" s="32"/>
      <c r="C72" s="32"/>
      <c r="D72" s="32"/>
      <c r="E72" s="32"/>
      <c r="F72" s="32"/>
      <c r="G72" s="32"/>
      <c r="H72" s="30"/>
      <c r="J72" s="5"/>
      <c r="K72" s="1"/>
    </row>
    <row r="73" spans="1:11" s="29" customFormat="1" x14ac:dyDescent="0.25">
      <c r="A73" s="34" t="str">
        <f>IF(((J73)*AND(NOT($J$62))),"FEHLER 1","")</f>
        <v/>
      </c>
      <c r="B73" s="32"/>
      <c r="C73" s="32" t="s">
        <v>338</v>
      </c>
      <c r="D73" s="32"/>
      <c r="E73" s="32"/>
      <c r="F73" s="32"/>
      <c r="G73" s="32"/>
      <c r="H73" s="30"/>
      <c r="J73" s="5" t="b">
        <v>0</v>
      </c>
      <c r="K73" s="1">
        <f t="shared" si="5"/>
        <v>0</v>
      </c>
    </row>
    <row r="74" spans="1:11" s="29" customFormat="1" x14ac:dyDescent="0.25">
      <c r="A74" s="34" t="str">
        <f>IF(((J74)*AND(NOT($J$62))),"FEHLER 1","")</f>
        <v/>
      </c>
      <c r="B74" s="34" t="str">
        <f>IF(((J74)*AND(NOT($J$73))),"FEHLER 1","")</f>
        <v/>
      </c>
      <c r="C74" s="32"/>
      <c r="D74" s="42" t="s">
        <v>339</v>
      </c>
      <c r="E74" s="32"/>
      <c r="F74" s="32"/>
      <c r="G74" s="32"/>
      <c r="H74" s="30">
        <v>1</v>
      </c>
      <c r="J74" s="5" t="b">
        <v>0</v>
      </c>
      <c r="K74" s="1">
        <f t="shared" si="5"/>
        <v>0</v>
      </c>
    </row>
    <row r="75" spans="1:11" s="29" customFormat="1" x14ac:dyDescent="0.25">
      <c r="A75" s="34" t="str">
        <f>IF(((J75)*AND(NOT($J$62))),"FEHLER 1","")</f>
        <v/>
      </c>
      <c r="B75" s="34" t="str">
        <f>IF(((J75)*AND(NOT($J$73))),"FEHLER 1","")</f>
        <v/>
      </c>
      <c r="C75" s="32"/>
      <c r="D75" s="42" t="s">
        <v>340</v>
      </c>
      <c r="E75" s="32"/>
      <c r="F75" s="32"/>
      <c r="G75" s="32"/>
      <c r="H75" s="30">
        <v>1</v>
      </c>
      <c r="J75" s="5" t="b">
        <v>0</v>
      </c>
      <c r="K75" s="1">
        <f t="shared" si="5"/>
        <v>0</v>
      </c>
    </row>
    <row r="76" spans="1:11" s="29" customFormat="1" x14ac:dyDescent="0.25">
      <c r="A76" s="34" t="str">
        <f>IF(((J76)*AND(NOT($J$62))),"FEHLER 1","")</f>
        <v/>
      </c>
      <c r="B76" s="34" t="str">
        <f>IF(((J76)*AND(NOT($J$73))),"FEHLER 1","")</f>
        <v/>
      </c>
      <c r="C76" s="32"/>
      <c r="D76" s="42" t="s">
        <v>341</v>
      </c>
      <c r="E76" s="32"/>
      <c r="F76" s="32"/>
      <c r="G76" s="32"/>
      <c r="H76" s="30">
        <v>1</v>
      </c>
      <c r="J76" s="5" t="b">
        <v>0</v>
      </c>
      <c r="K76" s="1">
        <f t="shared" si="5"/>
        <v>0</v>
      </c>
    </row>
    <row r="77" spans="1:11" s="29" customFormat="1" x14ac:dyDescent="0.25">
      <c r="A77" s="34" t="str">
        <f>IF(((J77)*AND(NOT($J$62))),"FEHLER 1","")</f>
        <v/>
      </c>
      <c r="B77" s="34" t="str">
        <f t="shared" ref="B77:B78" si="7">IF(((J77)*AND(NOT($J$73))),"FEHLER 1","")</f>
        <v/>
      </c>
      <c r="C77" s="32"/>
      <c r="D77" s="42" t="s">
        <v>342</v>
      </c>
      <c r="E77" s="32"/>
      <c r="F77" s="32"/>
      <c r="G77" s="32"/>
      <c r="H77" s="30">
        <v>1</v>
      </c>
      <c r="J77" s="5" t="b">
        <v>0</v>
      </c>
      <c r="K77" s="1">
        <f t="shared" si="5"/>
        <v>0</v>
      </c>
    </row>
    <row r="78" spans="1:11" s="29" customFormat="1" x14ac:dyDescent="0.25">
      <c r="A78" s="34" t="str">
        <f>IF(((J78)*AND(NOT($J$62))),"FEHLER 1","")</f>
        <v/>
      </c>
      <c r="B78" s="34" t="str">
        <f t="shared" si="7"/>
        <v/>
      </c>
      <c r="C78" s="32"/>
      <c r="D78" s="42" t="s">
        <v>337</v>
      </c>
      <c r="E78" s="32"/>
      <c r="F78" s="32"/>
      <c r="G78" s="32"/>
      <c r="H78" s="30">
        <v>1</v>
      </c>
      <c r="J78" s="5" t="b">
        <v>0</v>
      </c>
      <c r="K78" s="1">
        <f t="shared" si="5"/>
        <v>0</v>
      </c>
    </row>
    <row r="79" spans="1:11" s="29" customFormat="1" x14ac:dyDescent="0.25">
      <c r="A79" s="34"/>
      <c r="B79" s="32"/>
      <c r="C79" s="32"/>
      <c r="D79" s="32"/>
      <c r="E79" s="32"/>
      <c r="F79" s="32"/>
      <c r="G79" s="32"/>
      <c r="H79" s="30"/>
      <c r="J79" s="5"/>
      <c r="K79" s="1"/>
    </row>
    <row r="80" spans="1:11" s="29" customFormat="1" ht="32.25" customHeight="1" x14ac:dyDescent="0.25">
      <c r="A80" s="32"/>
      <c r="B80" s="103" t="s">
        <v>349</v>
      </c>
      <c r="C80" s="104"/>
      <c r="D80" s="104"/>
      <c r="E80" s="104"/>
      <c r="F80" s="104"/>
      <c r="G80" s="104"/>
      <c r="H80" s="30">
        <v>2</v>
      </c>
      <c r="J80" s="5" t="b">
        <v>0</v>
      </c>
      <c r="K80" s="1">
        <f t="shared" si="5"/>
        <v>0</v>
      </c>
    </row>
    <row r="81" spans="1:11" s="29" customFormat="1" x14ac:dyDescent="0.25">
      <c r="A81" s="32"/>
      <c r="B81" s="32"/>
      <c r="C81" s="32"/>
      <c r="D81" s="32"/>
      <c r="E81" s="32"/>
      <c r="F81" s="32"/>
      <c r="G81" s="32"/>
      <c r="H81" s="30"/>
      <c r="J81" s="5"/>
      <c r="K81" s="1"/>
    </row>
    <row r="82" spans="1:11" s="29" customFormat="1" ht="30.75" customHeight="1" x14ac:dyDescent="0.25">
      <c r="A82" s="34" t="str">
        <f>IF(((J82)*AND(NOT($J$80))),"FEHLER 1","")</f>
        <v/>
      </c>
      <c r="B82" s="32"/>
      <c r="C82" s="90" t="s">
        <v>350</v>
      </c>
      <c r="D82" s="90"/>
      <c r="E82" s="90"/>
      <c r="F82" s="90"/>
      <c r="G82" s="90"/>
      <c r="H82" s="30">
        <v>2</v>
      </c>
      <c r="J82" s="5" t="b">
        <v>0</v>
      </c>
      <c r="K82" s="1">
        <f t="shared" si="5"/>
        <v>0</v>
      </c>
    </row>
    <row r="83" spans="1:11" s="29" customFormat="1" x14ac:dyDescent="0.25">
      <c r="A83" s="32"/>
      <c r="B83" s="112"/>
      <c r="C83" s="32"/>
      <c r="D83" s="32"/>
      <c r="E83" s="32"/>
      <c r="F83" s="32"/>
      <c r="G83" s="32"/>
      <c r="H83" s="30"/>
      <c r="J83" s="5"/>
      <c r="K83" s="1"/>
    </row>
    <row r="84" spans="1:11" s="29" customFormat="1" ht="30" customHeight="1" x14ac:dyDescent="0.25">
      <c r="A84" s="34" t="str">
        <f>IF(((J84)*AND(NOT($J$80))),"FEHLER 1","")</f>
        <v/>
      </c>
      <c r="B84" s="32"/>
      <c r="C84" s="90" t="s">
        <v>351</v>
      </c>
      <c r="D84" s="90"/>
      <c r="E84" s="90"/>
      <c r="F84" s="90"/>
      <c r="G84" s="90"/>
      <c r="H84" s="30">
        <v>2</v>
      </c>
      <c r="J84" s="5" t="b">
        <v>0</v>
      </c>
      <c r="K84" s="1">
        <f t="shared" si="5"/>
        <v>0</v>
      </c>
    </row>
    <row r="85" spans="1:11" s="29" customFormat="1" ht="30" customHeight="1" x14ac:dyDescent="0.25">
      <c r="A85" s="34" t="str">
        <f>IF(((J85)*AND(NOT($J$80))),"FEHLER 1","")</f>
        <v/>
      </c>
      <c r="B85" s="34" t="str">
        <f>IF(((J85)*AND(NOT($J$84))),"FEHLER 1","")</f>
        <v/>
      </c>
      <c r="C85" s="32"/>
      <c r="D85" s="90" t="s">
        <v>352</v>
      </c>
      <c r="E85" s="90"/>
      <c r="F85" s="90"/>
      <c r="G85" s="90"/>
      <c r="H85" s="30">
        <v>1</v>
      </c>
      <c r="J85" s="5" t="b">
        <v>0</v>
      </c>
      <c r="K85" s="1">
        <f t="shared" si="5"/>
        <v>0</v>
      </c>
    </row>
    <row r="86" spans="1:11" s="29" customFormat="1" ht="50.25" customHeight="1" x14ac:dyDescent="0.25">
      <c r="A86" s="34" t="str">
        <f>IF(((J86)*AND(NOT($J$80))),"FEHLER 1","")</f>
        <v/>
      </c>
      <c r="B86" s="34" t="str">
        <f>IF(((J86)*AND(NOT($J$84))),"FEHLER 1","")</f>
        <v/>
      </c>
      <c r="C86" s="32"/>
      <c r="D86" s="90" t="s">
        <v>353</v>
      </c>
      <c r="E86" s="90"/>
      <c r="F86" s="90"/>
      <c r="G86" s="90"/>
      <c r="H86" s="30">
        <v>1</v>
      </c>
      <c r="J86" s="5" t="b">
        <v>0</v>
      </c>
      <c r="K86" s="1">
        <f t="shared" si="5"/>
        <v>0</v>
      </c>
    </row>
    <row r="87" spans="1:11" s="29" customFormat="1" x14ac:dyDescent="0.25">
      <c r="A87" s="32"/>
      <c r="B87" s="112"/>
      <c r="C87" s="32"/>
      <c r="D87" s="32"/>
      <c r="E87" s="32"/>
      <c r="F87" s="32"/>
      <c r="G87" s="32"/>
      <c r="H87" s="30"/>
      <c r="J87" s="5"/>
      <c r="K87" s="5"/>
    </row>
    <row r="88" spans="1:11" s="29" customFormat="1" x14ac:dyDescent="0.25">
      <c r="H88" s="30"/>
      <c r="J88" s="5"/>
      <c r="K88" s="5"/>
    </row>
    <row r="89" spans="1:11" x14ac:dyDescent="0.25">
      <c r="J89" s="4" t="s">
        <v>275</v>
      </c>
      <c r="K89" s="4">
        <f>SUM(K5:K88)</f>
        <v>0</v>
      </c>
    </row>
  </sheetData>
  <sheetProtection password="FC0A" sheet="1" objects="1" scenarios="1" selectLockedCells="1"/>
  <mergeCells count="28">
    <mergeCell ref="C82:G82"/>
    <mergeCell ref="C84:G84"/>
    <mergeCell ref="D85:G85"/>
    <mergeCell ref="D86:G86"/>
    <mergeCell ref="B62:G62"/>
    <mergeCell ref="B80:G80"/>
    <mergeCell ref="C53:G53"/>
    <mergeCell ref="B55:G55"/>
    <mergeCell ref="C58:G58"/>
    <mergeCell ref="C59:G59"/>
    <mergeCell ref="C60:G60"/>
    <mergeCell ref="C63:G63"/>
    <mergeCell ref="C47:G47"/>
    <mergeCell ref="B49:G49"/>
    <mergeCell ref="C50:G50"/>
    <mergeCell ref="C51:G51"/>
    <mergeCell ref="C52:G52"/>
    <mergeCell ref="B5:G5"/>
    <mergeCell ref="B10:G10"/>
    <mergeCell ref="C23:G23"/>
    <mergeCell ref="B25:G25"/>
    <mergeCell ref="C36:G36"/>
    <mergeCell ref="C46:G46"/>
    <mergeCell ref="B1:E1"/>
    <mergeCell ref="F1:G1"/>
    <mergeCell ref="C2:D2"/>
    <mergeCell ref="F2:G2"/>
    <mergeCell ref="F3:G3"/>
  </mergeCells>
  <pageMargins left="0.7" right="0.7" top="0.78740157499999996" bottom="0.78740157499999996" header="0.3" footer="0.3"/>
  <pageSetup paperSize="9" orientation="portrait" r:id="rId1"/>
  <headerFooter>
    <oddHeader>&amp;C&amp;"-,Fett"&amp;12Deutscher Telematik Preis 2018</oddHeader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9" r:id="rId4" name="Check Box 11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5</xdr:row>
                    <xdr:rowOff>0</xdr:rowOff>
                  </from>
                  <to>
                    <xdr:col>1</xdr:col>
                    <xdr:colOff>828675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5" name="Check Box 12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6</xdr:row>
                    <xdr:rowOff>0</xdr:rowOff>
                  </from>
                  <to>
                    <xdr:col>1</xdr:col>
                    <xdr:colOff>828675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6" name="Check Box 13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7</xdr:row>
                    <xdr:rowOff>0</xdr:rowOff>
                  </from>
                  <to>
                    <xdr:col>1</xdr:col>
                    <xdr:colOff>828675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7" name="Check Box 1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4</xdr:row>
                    <xdr:rowOff>47625</xdr:rowOff>
                  </from>
                  <to>
                    <xdr:col>0</xdr:col>
                    <xdr:colOff>542925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8" name="Check Box 15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9</xdr:row>
                    <xdr:rowOff>38100</xdr:rowOff>
                  </from>
                  <to>
                    <xdr:col>0</xdr:col>
                    <xdr:colOff>542925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9" name="Check Box 1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10</xdr:row>
                    <xdr:rowOff>180975</xdr:rowOff>
                  </from>
                  <to>
                    <xdr:col>1</xdr:col>
                    <xdr:colOff>838200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10" name="Check Box 1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12</xdr:row>
                    <xdr:rowOff>0</xdr:rowOff>
                  </from>
                  <to>
                    <xdr:col>1</xdr:col>
                    <xdr:colOff>838200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11" name="Check Box 18">
              <controlPr defaultSize="0" autoFill="0" autoLine="0" autoPict="0">
                <anchor moveWithCells="1">
                  <from>
                    <xdr:col>1</xdr:col>
                    <xdr:colOff>600075</xdr:colOff>
                    <xdr:row>13</xdr:row>
                    <xdr:rowOff>9525</xdr:rowOff>
                  </from>
                  <to>
                    <xdr:col>1</xdr:col>
                    <xdr:colOff>838200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12" name="Check Box 19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16</xdr:row>
                    <xdr:rowOff>9525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13" name="Check Box 20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17</xdr:row>
                    <xdr:rowOff>9525</xdr:rowOff>
                  </from>
                  <to>
                    <xdr:col>1</xdr:col>
                    <xdr:colOff>838200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14" name="Check Box 2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18</xdr:row>
                    <xdr:rowOff>0</xdr:rowOff>
                  </from>
                  <to>
                    <xdr:col>1</xdr:col>
                    <xdr:colOff>838200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15" name="Check Box 2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19</xdr:row>
                    <xdr:rowOff>0</xdr:rowOff>
                  </from>
                  <to>
                    <xdr:col>1</xdr:col>
                    <xdr:colOff>838200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16" name="Check Box 2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20</xdr:row>
                    <xdr:rowOff>0</xdr:rowOff>
                  </from>
                  <to>
                    <xdr:col>1</xdr:col>
                    <xdr:colOff>838200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17" name="Check Box 24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22</xdr:row>
                    <xdr:rowOff>9525</xdr:rowOff>
                  </from>
                  <to>
                    <xdr:col>1</xdr:col>
                    <xdr:colOff>838200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18" name="Check Box 25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24</xdr:row>
                    <xdr:rowOff>19050</xdr:rowOff>
                  </from>
                  <to>
                    <xdr:col>0</xdr:col>
                    <xdr:colOff>552450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19" name="Check Box 2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25</xdr:row>
                    <xdr:rowOff>0</xdr:rowOff>
                  </from>
                  <to>
                    <xdr:col>1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20" name="Check Box 2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26</xdr:row>
                    <xdr:rowOff>0</xdr:rowOff>
                  </from>
                  <to>
                    <xdr:col>1</xdr:col>
                    <xdr:colOff>838200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21" name="Check Box 28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27</xdr:row>
                    <xdr:rowOff>0</xdr:rowOff>
                  </from>
                  <to>
                    <xdr:col>1</xdr:col>
                    <xdr:colOff>838200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22" name="Check Box 29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28</xdr:row>
                    <xdr:rowOff>0</xdr:rowOff>
                  </from>
                  <to>
                    <xdr:col>1</xdr:col>
                    <xdr:colOff>838200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23" name="Check Box 30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29</xdr:row>
                    <xdr:rowOff>0</xdr:rowOff>
                  </from>
                  <to>
                    <xdr:col>1</xdr:col>
                    <xdr:colOff>838200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24" name="Check Box 3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30</xdr:row>
                    <xdr:rowOff>0</xdr:rowOff>
                  </from>
                  <to>
                    <xdr:col>1</xdr:col>
                    <xdr:colOff>838200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25" name="Check Box 3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31</xdr:row>
                    <xdr:rowOff>0</xdr:rowOff>
                  </from>
                  <to>
                    <xdr:col>1</xdr:col>
                    <xdr:colOff>838200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26" name="Check Box 3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32</xdr:row>
                    <xdr:rowOff>0</xdr:rowOff>
                  </from>
                  <to>
                    <xdr:col>1</xdr:col>
                    <xdr:colOff>838200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27" name="Check Box 34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33</xdr:row>
                    <xdr:rowOff>0</xdr:rowOff>
                  </from>
                  <to>
                    <xdr:col>1</xdr:col>
                    <xdr:colOff>838200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28" name="Check Box 35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34</xdr:row>
                    <xdr:rowOff>0</xdr:rowOff>
                  </from>
                  <to>
                    <xdr:col>1</xdr:col>
                    <xdr:colOff>838200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29" name="Check Box 36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35</xdr:row>
                    <xdr:rowOff>66675</xdr:rowOff>
                  </from>
                  <to>
                    <xdr:col>1</xdr:col>
                    <xdr:colOff>838200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30" name="Check Box 37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36</xdr:row>
                    <xdr:rowOff>0</xdr:rowOff>
                  </from>
                  <to>
                    <xdr:col>1</xdr:col>
                    <xdr:colOff>838200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31" name="Check Box 38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39</xdr:row>
                    <xdr:rowOff>9525</xdr:rowOff>
                  </from>
                  <to>
                    <xdr:col>1</xdr:col>
                    <xdr:colOff>838200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32" name="Check Box 39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40</xdr:row>
                    <xdr:rowOff>9525</xdr:rowOff>
                  </from>
                  <to>
                    <xdr:col>1</xdr:col>
                    <xdr:colOff>838200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33" name="Check Box 40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41</xdr:row>
                    <xdr:rowOff>9525</xdr:rowOff>
                  </from>
                  <to>
                    <xdr:col>1</xdr:col>
                    <xdr:colOff>838200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34" name="Check Box 41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42</xdr:row>
                    <xdr:rowOff>9525</xdr:rowOff>
                  </from>
                  <to>
                    <xdr:col>1</xdr:col>
                    <xdr:colOff>838200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35" name="Check Box 42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43</xdr:row>
                    <xdr:rowOff>9525</xdr:rowOff>
                  </from>
                  <to>
                    <xdr:col>1</xdr:col>
                    <xdr:colOff>838200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36" name="Check Box 43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45</xdr:row>
                    <xdr:rowOff>38100</xdr:rowOff>
                  </from>
                  <to>
                    <xdr:col>1</xdr:col>
                    <xdr:colOff>809625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37" name="Check Box 44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46</xdr:row>
                    <xdr:rowOff>19050</xdr:rowOff>
                  </from>
                  <to>
                    <xdr:col>1</xdr:col>
                    <xdr:colOff>800100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38" name="Check Box 46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48</xdr:row>
                    <xdr:rowOff>142875</xdr:rowOff>
                  </from>
                  <to>
                    <xdr:col>0</xdr:col>
                    <xdr:colOff>552450</xdr:colOff>
                    <xdr:row>48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39" name="Check Box 47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49</xdr:row>
                    <xdr:rowOff>19050</xdr:rowOff>
                  </from>
                  <to>
                    <xdr:col>2</xdr:col>
                    <xdr:colOff>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40" name="Check Box 48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50</xdr:row>
                    <xdr:rowOff>38100</xdr:rowOff>
                  </from>
                  <to>
                    <xdr:col>1</xdr:col>
                    <xdr:colOff>838200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41" name="Check Box 49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51</xdr:row>
                    <xdr:rowOff>47625</xdr:rowOff>
                  </from>
                  <to>
                    <xdr:col>1</xdr:col>
                    <xdr:colOff>838200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42" name="Check Box 50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52</xdr:row>
                    <xdr:rowOff>28575</xdr:rowOff>
                  </from>
                  <to>
                    <xdr:col>2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43" name="Check Box 51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54</xdr:row>
                    <xdr:rowOff>57150</xdr:rowOff>
                  </from>
                  <to>
                    <xdr:col>0</xdr:col>
                    <xdr:colOff>542925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44" name="Check Box 5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55</xdr:row>
                    <xdr:rowOff>9525</xdr:rowOff>
                  </from>
                  <to>
                    <xdr:col>2</xdr:col>
                    <xdr:colOff>9525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1" r:id="rId45" name="Check Box 5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56</xdr:row>
                    <xdr:rowOff>0</xdr:rowOff>
                  </from>
                  <to>
                    <xdr:col>2</xdr:col>
                    <xdr:colOff>9525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46" name="Check Box 5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57</xdr:row>
                    <xdr:rowOff>57150</xdr:rowOff>
                  </from>
                  <to>
                    <xdr:col>2</xdr:col>
                    <xdr:colOff>9525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47" name="Check Box 5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58</xdr:row>
                    <xdr:rowOff>47625</xdr:rowOff>
                  </from>
                  <to>
                    <xdr:col>2</xdr:col>
                    <xdr:colOff>9525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4" r:id="rId48" name="Check Box 5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59</xdr:row>
                    <xdr:rowOff>47625</xdr:rowOff>
                  </from>
                  <to>
                    <xdr:col>2</xdr:col>
                    <xdr:colOff>9525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1" r:id="rId49" name="Check Box 63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72</xdr:row>
                    <xdr:rowOff>0</xdr:rowOff>
                  </from>
                  <to>
                    <xdr:col>1</xdr:col>
                    <xdr:colOff>800100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2" r:id="rId50" name="Check Box 64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72</xdr:row>
                    <xdr:rowOff>180975</xdr:rowOff>
                  </from>
                  <to>
                    <xdr:col>2</xdr:col>
                    <xdr:colOff>828675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3" r:id="rId51" name="Check Box 6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63</xdr:row>
                    <xdr:rowOff>0</xdr:rowOff>
                  </from>
                  <to>
                    <xdr:col>1</xdr:col>
                    <xdr:colOff>809625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4" r:id="rId52" name="Check Box 66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63</xdr:row>
                    <xdr:rowOff>180975</xdr:rowOff>
                  </from>
                  <to>
                    <xdr:col>1</xdr:col>
                    <xdr:colOff>800100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5" r:id="rId53" name="Check Box 67">
              <controlPr locked="0" defaultSize="0" autoFill="0" autoLine="0" autoPict="0">
                <anchor moveWithCells="1">
                  <from>
                    <xdr:col>1</xdr:col>
                    <xdr:colOff>561975</xdr:colOff>
                    <xdr:row>64</xdr:row>
                    <xdr:rowOff>180975</xdr:rowOff>
                  </from>
                  <to>
                    <xdr:col>1</xdr:col>
                    <xdr:colOff>800100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6" r:id="rId54" name="Check Box 68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65</xdr:row>
                    <xdr:rowOff>180975</xdr:rowOff>
                  </from>
                  <to>
                    <xdr:col>1</xdr:col>
                    <xdr:colOff>790575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7" r:id="rId55" name="Check Box 69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66</xdr:row>
                    <xdr:rowOff>180975</xdr:rowOff>
                  </from>
                  <to>
                    <xdr:col>1</xdr:col>
                    <xdr:colOff>790575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8" r:id="rId56" name="Check Box 70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67</xdr:row>
                    <xdr:rowOff>180975</xdr:rowOff>
                  </from>
                  <to>
                    <xdr:col>1</xdr:col>
                    <xdr:colOff>781050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9" r:id="rId57" name="Check Box 71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68</xdr:row>
                    <xdr:rowOff>180975</xdr:rowOff>
                  </from>
                  <to>
                    <xdr:col>1</xdr:col>
                    <xdr:colOff>790575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0" r:id="rId58" name="Check Box 72">
              <controlPr locked="0" defaultSize="0" autoFill="0" autoLine="0" autoPict="0">
                <anchor moveWithCells="1">
                  <from>
                    <xdr:col>1</xdr:col>
                    <xdr:colOff>552450</xdr:colOff>
                    <xdr:row>70</xdr:row>
                    <xdr:rowOff>0</xdr:rowOff>
                  </from>
                  <to>
                    <xdr:col>1</xdr:col>
                    <xdr:colOff>790575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1" r:id="rId59" name="Check Box 73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73</xdr:row>
                    <xdr:rowOff>180975</xdr:rowOff>
                  </from>
                  <to>
                    <xdr:col>2</xdr:col>
                    <xdr:colOff>828675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2" r:id="rId60" name="Check Box 74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74</xdr:row>
                    <xdr:rowOff>180975</xdr:rowOff>
                  </from>
                  <to>
                    <xdr:col>2</xdr:col>
                    <xdr:colOff>828675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3" r:id="rId61" name="Check Box 75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75</xdr:row>
                    <xdr:rowOff>180975</xdr:rowOff>
                  </from>
                  <to>
                    <xdr:col>2</xdr:col>
                    <xdr:colOff>828675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4" r:id="rId62" name="Check Box 76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76</xdr:row>
                    <xdr:rowOff>171450</xdr:rowOff>
                  </from>
                  <to>
                    <xdr:col>2</xdr:col>
                    <xdr:colOff>819150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2" r:id="rId63" name="Check Box 84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79</xdr:row>
                    <xdr:rowOff>9525</xdr:rowOff>
                  </from>
                  <to>
                    <xdr:col>0</xdr:col>
                    <xdr:colOff>542925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3" r:id="rId64" name="Check Box 85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81</xdr:row>
                    <xdr:rowOff>19050</xdr:rowOff>
                  </from>
                  <to>
                    <xdr:col>1</xdr:col>
                    <xdr:colOff>809625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4" r:id="rId65" name="Check Box 86">
              <controlPr locked="0" defaultSize="0" autoFill="0" autoLine="0" autoPict="0">
                <anchor moveWithCells="1">
                  <from>
                    <xdr:col>1</xdr:col>
                    <xdr:colOff>571500</xdr:colOff>
                    <xdr:row>83</xdr:row>
                    <xdr:rowOff>38100</xdr:rowOff>
                  </from>
                  <to>
                    <xdr:col>1</xdr:col>
                    <xdr:colOff>809625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66" name="Check Box 87">
              <controlPr locked="0" defaultSize="0" autoFill="0" autoLine="0" autoPict="0">
                <anchor moveWithCells="1">
                  <from>
                    <xdr:col>2</xdr:col>
                    <xdr:colOff>600075</xdr:colOff>
                    <xdr:row>84</xdr:row>
                    <xdr:rowOff>28575</xdr:rowOff>
                  </from>
                  <to>
                    <xdr:col>2</xdr:col>
                    <xdr:colOff>838200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67" name="Check Box 96">
              <controlPr locked="0" defaultSize="0" autoFill="0" autoLine="0" autoPict="0">
                <anchor moveWithCells="1">
                  <from>
                    <xdr:col>2</xdr:col>
                    <xdr:colOff>590550</xdr:colOff>
                    <xdr:row>85</xdr:row>
                    <xdr:rowOff>104775</xdr:rowOff>
                  </from>
                  <to>
                    <xdr:col>2</xdr:col>
                    <xdr:colOff>828675</xdr:colOff>
                    <xdr:row>85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68" name="Check Box 97">
              <controlPr defaultSize="0" autoFill="0" autoLine="0" autoPict="0">
                <anchor moveWithCells="1">
                  <from>
                    <xdr:col>0</xdr:col>
                    <xdr:colOff>333375</xdr:colOff>
                    <xdr:row>61</xdr:row>
                    <xdr:rowOff>0</xdr:rowOff>
                  </from>
                  <to>
                    <xdr:col>0</xdr:col>
                    <xdr:colOff>561975</xdr:colOff>
                    <xdr:row>61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K108"/>
  <sheetViews>
    <sheetView zoomScaleNormal="100" workbookViewId="0">
      <selection activeCell="Q12" sqref="Q12"/>
    </sheetView>
  </sheetViews>
  <sheetFormatPr baseColWidth="10" defaultRowHeight="15" x14ac:dyDescent="0.25"/>
  <cols>
    <col min="1" max="1" width="8.7109375" style="16" customWidth="1"/>
    <col min="2" max="6" width="12.7109375" style="16" customWidth="1"/>
    <col min="7" max="7" width="17.7109375" style="16" customWidth="1"/>
    <col min="8" max="8" width="18.5703125" style="4" hidden="1" customWidth="1"/>
    <col min="9" max="9" width="2.42578125" style="28" hidden="1" customWidth="1"/>
    <col min="10" max="11" width="0" style="1" hidden="1" customWidth="1"/>
    <col min="12" max="16384" width="11.42578125" style="16"/>
  </cols>
  <sheetData>
    <row r="1" spans="1:11" ht="39" customHeight="1" x14ac:dyDescent="0.25">
      <c r="A1" s="14"/>
      <c r="B1" s="109" t="s">
        <v>43</v>
      </c>
      <c r="C1" s="109"/>
      <c r="D1" s="109"/>
      <c r="E1" s="109"/>
      <c r="F1" s="108"/>
      <c r="G1" s="108"/>
      <c r="H1" s="27" t="s">
        <v>7</v>
      </c>
    </row>
    <row r="2" spans="1:11" ht="39" customHeight="1" x14ac:dyDescent="0.25">
      <c r="A2" s="14"/>
      <c r="B2" s="6" t="s">
        <v>40</v>
      </c>
      <c r="C2" s="86">
        <f>Stammdaten!$C$7</f>
        <v>0</v>
      </c>
      <c r="D2" s="87"/>
      <c r="E2" s="7" t="s">
        <v>41</v>
      </c>
      <c r="F2" s="88" t="s">
        <v>287</v>
      </c>
      <c r="G2" s="98"/>
      <c r="H2" s="27"/>
    </row>
    <row r="3" spans="1:11" ht="39.75" customHeight="1" x14ac:dyDescent="0.25">
      <c r="A3" s="14"/>
      <c r="B3" s="8"/>
      <c r="C3" s="9"/>
      <c r="D3" s="10"/>
      <c r="E3" s="6" t="s">
        <v>42</v>
      </c>
      <c r="F3" s="86">
        <f>Stammdaten!$C$19</f>
        <v>0</v>
      </c>
      <c r="G3" s="86"/>
      <c r="H3" s="27"/>
    </row>
    <row r="4" spans="1:11" ht="39" customHeight="1" x14ac:dyDescent="0.25">
      <c r="A4" s="14"/>
      <c r="B4" s="103" t="s">
        <v>294</v>
      </c>
      <c r="C4" s="104"/>
      <c r="D4" s="104"/>
      <c r="E4" s="104"/>
      <c r="F4" s="104"/>
      <c r="G4" s="104"/>
      <c r="H4" s="4">
        <v>3</v>
      </c>
      <c r="J4" s="1" t="b">
        <v>0</v>
      </c>
      <c r="K4" s="1">
        <f>IF(J4,H4,0)</f>
        <v>0</v>
      </c>
    </row>
    <row r="5" spans="1:11" ht="36" customHeight="1" x14ac:dyDescent="0.25">
      <c r="A5" s="34" t="str">
        <f>IF(((J5)*AND(NOT($J$4))),"FEHLER 1","")</f>
        <v/>
      </c>
      <c r="B5" s="14"/>
      <c r="C5" s="100" t="s">
        <v>104</v>
      </c>
      <c r="D5" s="105"/>
      <c r="E5" s="105"/>
      <c r="F5" s="105"/>
      <c r="G5" s="105"/>
      <c r="H5" s="4">
        <v>1</v>
      </c>
      <c r="J5" s="1" t="b">
        <v>0</v>
      </c>
      <c r="K5" s="1">
        <f t="shared" ref="K5:K49" si="0">IF(J5,H5,0)</f>
        <v>0</v>
      </c>
    </row>
    <row r="6" spans="1:11" ht="36" customHeight="1" x14ac:dyDescent="0.25">
      <c r="A6" s="34" t="str">
        <f>IF(((J6)*AND(NOT($J$4))),"FEHLER 1","")</f>
        <v/>
      </c>
      <c r="B6" s="14"/>
      <c r="C6" s="103" t="s">
        <v>105</v>
      </c>
      <c r="D6" s="104"/>
      <c r="E6" s="104"/>
      <c r="F6" s="104"/>
      <c r="G6" s="104"/>
      <c r="H6" s="4">
        <v>1</v>
      </c>
      <c r="J6" s="1" t="b">
        <v>0</v>
      </c>
      <c r="K6" s="1">
        <f t="shared" si="0"/>
        <v>0</v>
      </c>
    </row>
    <row r="7" spans="1:11" ht="48" customHeight="1" x14ac:dyDescent="0.25">
      <c r="A7" s="34" t="str">
        <f>IF(((J7)*AND(NOT($J$4))),"FEHLER 1","")</f>
        <v/>
      </c>
      <c r="B7" s="14"/>
      <c r="C7" s="100" t="s">
        <v>251</v>
      </c>
      <c r="D7" s="105"/>
      <c r="E7" s="105"/>
      <c r="F7" s="105"/>
      <c r="G7" s="105"/>
      <c r="H7" s="4">
        <v>2</v>
      </c>
      <c r="J7" s="1" t="b">
        <v>0</v>
      </c>
      <c r="K7" s="1">
        <f t="shared" si="0"/>
        <v>0</v>
      </c>
    </row>
    <row r="8" spans="1:11" ht="15" customHeight="1" x14ac:dyDescent="0.25">
      <c r="A8" s="14"/>
      <c r="B8" s="14"/>
      <c r="C8" s="70"/>
      <c r="D8" s="70"/>
      <c r="E8" s="70"/>
      <c r="F8" s="70"/>
      <c r="G8" s="70"/>
    </row>
    <row r="9" spans="1:11" ht="36" customHeight="1" x14ac:dyDescent="0.25">
      <c r="A9" s="34" t="str">
        <f>IF(((J9)*AND(NOT($J$4))),"FEHLER 1","")</f>
        <v/>
      </c>
      <c r="B9" s="14"/>
      <c r="C9" s="100" t="s">
        <v>249</v>
      </c>
      <c r="D9" s="105"/>
      <c r="E9" s="105"/>
      <c r="F9" s="105"/>
      <c r="G9" s="105"/>
      <c r="H9" s="4">
        <v>2</v>
      </c>
      <c r="J9" s="1" t="b">
        <v>0</v>
      </c>
      <c r="K9" s="1">
        <f t="shared" si="0"/>
        <v>0</v>
      </c>
    </row>
    <row r="10" spans="1:11" ht="36" customHeight="1" x14ac:dyDescent="0.25">
      <c r="A10" s="34" t="str">
        <f>IF(((J10)*AND(NOT($J$4))),"FEHLER 1","")</f>
        <v/>
      </c>
      <c r="B10" s="14"/>
      <c r="C10" s="100" t="s">
        <v>106</v>
      </c>
      <c r="D10" s="105"/>
      <c r="E10" s="105"/>
      <c r="F10" s="105"/>
      <c r="G10" s="105"/>
      <c r="H10" s="4">
        <v>1</v>
      </c>
      <c r="J10" s="1" t="b">
        <v>0</v>
      </c>
      <c r="K10" s="1">
        <f t="shared" si="0"/>
        <v>0</v>
      </c>
    </row>
    <row r="11" spans="1:11" x14ac:dyDescent="0.25">
      <c r="A11" s="14"/>
      <c r="B11" s="7"/>
      <c r="C11" s="14"/>
      <c r="D11" s="14"/>
      <c r="E11" s="14"/>
      <c r="F11" s="14"/>
      <c r="G11" s="14"/>
    </row>
    <row r="12" spans="1:11" ht="39" customHeight="1" x14ac:dyDescent="0.25">
      <c r="A12" s="14"/>
      <c r="B12" s="100" t="s">
        <v>107</v>
      </c>
      <c r="C12" s="105"/>
      <c r="D12" s="105"/>
      <c r="E12" s="105"/>
      <c r="F12" s="105"/>
      <c r="G12" s="105"/>
      <c r="H12" s="4">
        <v>3</v>
      </c>
      <c r="J12" s="1" t="b">
        <v>0</v>
      </c>
      <c r="K12" s="1">
        <f t="shared" si="0"/>
        <v>0</v>
      </c>
    </row>
    <row r="13" spans="1:11" ht="48" customHeight="1" x14ac:dyDescent="0.25">
      <c r="A13" s="34" t="str">
        <f>IF(((J13)*AND(NOT($J$12))),"FEHLER 1","")</f>
        <v/>
      </c>
      <c r="B13" s="14"/>
      <c r="C13" s="100" t="s">
        <v>170</v>
      </c>
      <c r="D13" s="105"/>
      <c r="E13" s="105"/>
      <c r="F13" s="105"/>
      <c r="G13" s="105"/>
      <c r="H13" s="4">
        <v>3</v>
      </c>
      <c r="J13" s="1" t="b">
        <v>0</v>
      </c>
      <c r="K13" s="1">
        <f t="shared" si="0"/>
        <v>0</v>
      </c>
    </row>
    <row r="14" spans="1:11" ht="36" customHeight="1" x14ac:dyDescent="0.25">
      <c r="A14" s="34" t="str">
        <f t="shared" ref="A14:A18" si="1">IF(((J14)*AND(NOT($J$12))),"FEHLER 1","")</f>
        <v/>
      </c>
      <c r="B14" s="14"/>
      <c r="C14" s="103" t="s">
        <v>169</v>
      </c>
      <c r="D14" s="104"/>
      <c r="E14" s="104"/>
      <c r="F14" s="104"/>
      <c r="G14" s="104"/>
      <c r="H14" s="4">
        <v>1</v>
      </c>
      <c r="J14" s="1" t="b">
        <v>0</v>
      </c>
      <c r="K14" s="1">
        <f t="shared" si="0"/>
        <v>0</v>
      </c>
    </row>
    <row r="15" spans="1:11" ht="36" customHeight="1" x14ac:dyDescent="0.25">
      <c r="A15" s="34" t="str">
        <f t="shared" si="1"/>
        <v/>
      </c>
      <c r="B15" s="14"/>
      <c r="C15" s="110" t="s">
        <v>171</v>
      </c>
      <c r="D15" s="105"/>
      <c r="E15" s="105"/>
      <c r="F15" s="105"/>
      <c r="G15" s="105"/>
      <c r="H15" s="4">
        <v>1</v>
      </c>
      <c r="J15" s="1" t="b">
        <v>0</v>
      </c>
      <c r="K15" s="1">
        <f t="shared" si="0"/>
        <v>0</v>
      </c>
    </row>
    <row r="16" spans="1:11" x14ac:dyDescent="0.25">
      <c r="A16" s="34" t="str">
        <f t="shared" si="1"/>
        <v/>
      </c>
      <c r="B16" s="7"/>
      <c r="C16" s="14"/>
      <c r="D16" s="14"/>
      <c r="E16" s="14"/>
      <c r="F16" s="14"/>
      <c r="G16" s="14"/>
    </row>
    <row r="17" spans="1:11" ht="36" customHeight="1" x14ac:dyDescent="0.25">
      <c r="A17" s="34" t="str">
        <f t="shared" si="1"/>
        <v/>
      </c>
      <c r="B17" s="14"/>
      <c r="C17" s="103" t="s">
        <v>108</v>
      </c>
      <c r="D17" s="104"/>
      <c r="E17" s="104"/>
      <c r="F17" s="104"/>
      <c r="G17" s="104"/>
      <c r="H17" s="4">
        <v>3</v>
      </c>
      <c r="J17" s="1" t="b">
        <v>0</v>
      </c>
      <c r="K17" s="1">
        <f t="shared" si="0"/>
        <v>0</v>
      </c>
    </row>
    <row r="18" spans="1:11" ht="48" customHeight="1" x14ac:dyDescent="0.25">
      <c r="A18" s="34" t="str">
        <f t="shared" si="1"/>
        <v/>
      </c>
      <c r="B18" s="34" t="str">
        <f>IF(((J18)*AND(NOT($J$17))),"FEHLER 1","")</f>
        <v/>
      </c>
      <c r="C18" s="14"/>
      <c r="D18" s="100" t="s">
        <v>250</v>
      </c>
      <c r="E18" s="105"/>
      <c r="F18" s="105"/>
      <c r="G18" s="105"/>
      <c r="H18" s="4">
        <v>2</v>
      </c>
      <c r="J18" s="1" t="b">
        <v>0</v>
      </c>
      <c r="K18" s="1">
        <f t="shared" si="0"/>
        <v>0</v>
      </c>
    </row>
    <row r="19" spans="1:11" ht="48" customHeight="1" x14ac:dyDescent="0.25">
      <c r="A19" s="34" t="str">
        <f>IF(((J19)*AND(NOT($J$12))),"FEHLER 1","")</f>
        <v/>
      </c>
      <c r="B19" s="34" t="str">
        <f>IF(((J19)*AND(NOT($J$17))),"FEHLER 1","")</f>
        <v/>
      </c>
      <c r="C19" s="14"/>
      <c r="D19" s="100" t="s">
        <v>172</v>
      </c>
      <c r="E19" s="105"/>
      <c r="F19" s="105"/>
      <c r="G19" s="105"/>
      <c r="H19" s="4">
        <v>1</v>
      </c>
      <c r="J19" s="1" t="b">
        <v>0</v>
      </c>
      <c r="K19" s="1">
        <f t="shared" si="0"/>
        <v>0</v>
      </c>
    </row>
    <row r="20" spans="1:11" x14ac:dyDescent="0.25">
      <c r="A20" s="14"/>
      <c r="B20" s="7"/>
      <c r="C20" s="14"/>
      <c r="D20" s="14"/>
      <c r="E20" s="14"/>
      <c r="F20" s="14"/>
      <c r="G20" s="14"/>
    </row>
    <row r="21" spans="1:11" ht="48" customHeight="1" x14ac:dyDescent="0.25">
      <c r="A21" s="14"/>
      <c r="B21" s="103" t="s">
        <v>295</v>
      </c>
      <c r="C21" s="104"/>
      <c r="D21" s="104"/>
      <c r="E21" s="104"/>
      <c r="F21" s="104"/>
      <c r="G21" s="104"/>
      <c r="H21" s="4">
        <v>3</v>
      </c>
      <c r="J21" s="1" t="b">
        <v>0</v>
      </c>
      <c r="K21" s="1">
        <f t="shared" si="0"/>
        <v>0</v>
      </c>
    </row>
    <row r="22" spans="1:11" ht="36.75" customHeight="1" x14ac:dyDescent="0.25">
      <c r="A22" s="34" t="str">
        <f>IF(((J22)*AND(NOT($J$21))),"FEHLER 1","")</f>
        <v/>
      </c>
      <c r="B22" s="14"/>
      <c r="C22" s="100" t="s">
        <v>109</v>
      </c>
      <c r="D22" s="105"/>
      <c r="E22" s="105"/>
      <c r="F22" s="105"/>
      <c r="G22" s="105"/>
      <c r="H22" s="4">
        <v>3</v>
      </c>
      <c r="J22" s="1" t="b">
        <v>0</v>
      </c>
      <c r="K22" s="1">
        <f t="shared" si="0"/>
        <v>0</v>
      </c>
    </row>
    <row r="23" spans="1:11" x14ac:dyDescent="0.25">
      <c r="A23" s="34" t="str">
        <f t="shared" ref="A23:A49" si="2">IF(((J23)*AND(NOT($J$21))),"FEHLER 1","")</f>
        <v/>
      </c>
      <c r="B23" s="14"/>
      <c r="C23" s="75" t="s">
        <v>9</v>
      </c>
      <c r="D23" s="14"/>
      <c r="E23" s="14"/>
      <c r="F23" s="14"/>
      <c r="G23" s="14"/>
    </row>
    <row r="24" spans="1:11" x14ac:dyDescent="0.25">
      <c r="A24" s="34" t="str">
        <f t="shared" si="2"/>
        <v/>
      </c>
      <c r="B24" s="34" t="str">
        <f>IF(((J24)*AND(NOT($J$22))),"FEHLER 1","")</f>
        <v/>
      </c>
      <c r="C24" s="75"/>
      <c r="D24" s="14" t="s">
        <v>110</v>
      </c>
      <c r="E24" s="14"/>
      <c r="F24" s="33" t="str">
        <f xml:space="preserve"> IF(J24*AND(OR(J25, J26)), "FEHLER 2", "")</f>
        <v/>
      </c>
      <c r="G24" s="68"/>
      <c r="H24" s="4">
        <v>0</v>
      </c>
      <c r="J24" s="1" t="b">
        <v>0</v>
      </c>
      <c r="K24" s="1">
        <f t="shared" si="0"/>
        <v>0</v>
      </c>
    </row>
    <row r="25" spans="1:11" x14ac:dyDescent="0.25">
      <c r="A25" s="34" t="str">
        <f t="shared" si="2"/>
        <v/>
      </c>
      <c r="B25" s="34" t="str">
        <f t="shared" ref="B25:B26" si="3">IF(((J25)*AND(NOT($J$22))),"FEHLER 1","")</f>
        <v/>
      </c>
      <c r="C25" s="75"/>
      <c r="D25" s="14" t="s">
        <v>111</v>
      </c>
      <c r="E25" s="14"/>
      <c r="F25" s="33" t="str">
        <f xml:space="preserve"> IF(J25*AND(OR(J26, J24)), "FEHLER 2", "")</f>
        <v/>
      </c>
      <c r="G25" s="14"/>
      <c r="H25" s="4">
        <v>1</v>
      </c>
      <c r="J25" s="1" t="b">
        <v>0</v>
      </c>
      <c r="K25" s="1">
        <f t="shared" si="0"/>
        <v>0</v>
      </c>
    </row>
    <row r="26" spans="1:11" x14ac:dyDescent="0.25">
      <c r="A26" s="34" t="str">
        <f t="shared" si="2"/>
        <v/>
      </c>
      <c r="B26" s="34" t="str">
        <f t="shared" si="3"/>
        <v/>
      </c>
      <c r="C26" s="75"/>
      <c r="D26" s="14" t="s">
        <v>112</v>
      </c>
      <c r="E26" s="14"/>
      <c r="F26" s="33" t="str">
        <f xml:space="preserve"> IF(J26*AND(OR(J24, J25)), "FEHLER 2", "")</f>
        <v/>
      </c>
      <c r="G26" s="14"/>
      <c r="H26" s="4">
        <v>3</v>
      </c>
      <c r="J26" s="1" t="b">
        <v>0</v>
      </c>
      <c r="K26" s="1">
        <f t="shared" si="0"/>
        <v>0</v>
      </c>
    </row>
    <row r="27" spans="1:11" ht="48" customHeight="1" x14ac:dyDescent="0.25">
      <c r="A27" s="34" t="str">
        <f t="shared" si="2"/>
        <v/>
      </c>
      <c r="B27" s="14"/>
      <c r="C27" s="100" t="s">
        <v>113</v>
      </c>
      <c r="D27" s="105"/>
      <c r="E27" s="105"/>
      <c r="F27" s="105"/>
      <c r="G27" s="105"/>
      <c r="H27" s="4">
        <v>2</v>
      </c>
      <c r="J27" s="1" t="b">
        <v>0</v>
      </c>
      <c r="K27" s="1">
        <f t="shared" si="0"/>
        <v>0</v>
      </c>
    </row>
    <row r="28" spans="1:11" ht="36" customHeight="1" x14ac:dyDescent="0.25">
      <c r="A28" s="34" t="str">
        <f t="shared" si="2"/>
        <v/>
      </c>
      <c r="B28" s="14"/>
      <c r="C28" s="100" t="s">
        <v>10</v>
      </c>
      <c r="D28" s="100"/>
      <c r="E28" s="100"/>
      <c r="F28" s="100"/>
      <c r="G28" s="100"/>
    </row>
    <row r="29" spans="1:11" ht="24" customHeight="1" x14ac:dyDescent="0.25">
      <c r="A29" s="34" t="str">
        <f t="shared" si="2"/>
        <v/>
      </c>
      <c r="B29" s="34" t="str">
        <f>IF(((J29)*AND(NOT($J$27))),"FEHLER 1","")</f>
        <v/>
      </c>
      <c r="C29" s="14"/>
      <c r="D29" s="103" t="s">
        <v>114</v>
      </c>
      <c r="E29" s="104"/>
      <c r="F29" s="104"/>
      <c r="G29" s="104"/>
      <c r="H29" s="4">
        <v>2</v>
      </c>
      <c r="J29" s="1" t="b">
        <v>0</v>
      </c>
      <c r="K29" s="1">
        <f t="shared" si="0"/>
        <v>0</v>
      </c>
    </row>
    <row r="30" spans="1:11" ht="23.25" customHeight="1" x14ac:dyDescent="0.25">
      <c r="A30" s="34" t="str">
        <f t="shared" si="2"/>
        <v/>
      </c>
      <c r="B30" s="34" t="str">
        <f t="shared" ref="B30:B44" si="4">IF(((J30)*AND(NOT($J$27))),"FEHLER 1","")</f>
        <v/>
      </c>
      <c r="C30" s="14"/>
      <c r="D30" s="100" t="s">
        <v>115</v>
      </c>
      <c r="E30" s="105"/>
      <c r="F30" s="105"/>
      <c r="G30" s="105"/>
      <c r="H30" s="4">
        <v>2</v>
      </c>
      <c r="J30" s="1" t="b">
        <v>0</v>
      </c>
      <c r="K30" s="1">
        <f t="shared" si="0"/>
        <v>0</v>
      </c>
    </row>
    <row r="31" spans="1:11" ht="30" customHeight="1" x14ac:dyDescent="0.25">
      <c r="A31" s="34" t="str">
        <f t="shared" si="2"/>
        <v/>
      </c>
      <c r="B31" s="34" t="str">
        <f t="shared" si="4"/>
        <v/>
      </c>
      <c r="C31" s="14"/>
      <c r="D31" s="100" t="s">
        <v>116</v>
      </c>
      <c r="E31" s="105"/>
      <c r="F31" s="105"/>
      <c r="G31" s="105"/>
      <c r="H31" s="4">
        <v>2</v>
      </c>
      <c r="J31" s="1" t="b">
        <v>0</v>
      </c>
      <c r="K31" s="1">
        <f t="shared" si="0"/>
        <v>0</v>
      </c>
    </row>
    <row r="32" spans="1:11" ht="24" customHeight="1" x14ac:dyDescent="0.25">
      <c r="A32" s="34" t="str">
        <f t="shared" si="2"/>
        <v/>
      </c>
      <c r="B32" s="34" t="str">
        <f t="shared" si="4"/>
        <v/>
      </c>
      <c r="C32" s="14"/>
      <c r="D32" s="100" t="s">
        <v>117</v>
      </c>
      <c r="E32" s="105"/>
      <c r="F32" s="105"/>
      <c r="G32" s="105"/>
      <c r="H32" s="4">
        <v>2</v>
      </c>
      <c r="J32" s="1" t="b">
        <v>0</v>
      </c>
      <c r="K32" s="1">
        <f t="shared" si="0"/>
        <v>0</v>
      </c>
    </row>
    <row r="33" spans="1:11" ht="24" customHeight="1" x14ac:dyDescent="0.25">
      <c r="A33" s="34" t="str">
        <f t="shared" si="2"/>
        <v/>
      </c>
      <c r="B33" s="34" t="str">
        <f t="shared" si="4"/>
        <v/>
      </c>
      <c r="C33" s="14"/>
      <c r="D33" s="100" t="s">
        <v>118</v>
      </c>
      <c r="E33" s="105"/>
      <c r="F33" s="105"/>
      <c r="G33" s="105"/>
      <c r="H33" s="4">
        <v>2</v>
      </c>
      <c r="J33" s="1" t="b">
        <v>0</v>
      </c>
      <c r="K33" s="1">
        <f t="shared" si="0"/>
        <v>0</v>
      </c>
    </row>
    <row r="34" spans="1:11" ht="30" customHeight="1" x14ac:dyDescent="0.25">
      <c r="A34" s="34" t="str">
        <f t="shared" si="2"/>
        <v/>
      </c>
      <c r="B34" s="34" t="str">
        <f t="shared" si="4"/>
        <v/>
      </c>
      <c r="C34" s="14"/>
      <c r="D34" s="100" t="s">
        <v>119</v>
      </c>
      <c r="E34" s="105"/>
      <c r="F34" s="105"/>
      <c r="G34" s="105"/>
      <c r="H34" s="4">
        <v>2</v>
      </c>
      <c r="J34" s="1" t="b">
        <v>0</v>
      </c>
      <c r="K34" s="1">
        <f t="shared" si="0"/>
        <v>0</v>
      </c>
    </row>
    <row r="35" spans="1:11" ht="30" customHeight="1" x14ac:dyDescent="0.25">
      <c r="A35" s="34" t="str">
        <f t="shared" si="2"/>
        <v/>
      </c>
      <c r="B35" s="34" t="str">
        <f t="shared" si="4"/>
        <v/>
      </c>
      <c r="C35" s="14"/>
      <c r="D35" s="100" t="s">
        <v>120</v>
      </c>
      <c r="E35" s="105"/>
      <c r="F35" s="105"/>
      <c r="G35" s="105"/>
      <c r="H35" s="4">
        <v>2</v>
      </c>
      <c r="J35" s="1" t="b">
        <v>0</v>
      </c>
      <c r="K35" s="1">
        <f t="shared" si="0"/>
        <v>0</v>
      </c>
    </row>
    <row r="36" spans="1:11" ht="24" customHeight="1" x14ac:dyDescent="0.25">
      <c r="A36" s="34" t="str">
        <f t="shared" si="2"/>
        <v/>
      </c>
      <c r="B36" s="34" t="str">
        <f t="shared" si="4"/>
        <v/>
      </c>
      <c r="C36" s="14"/>
      <c r="D36" s="100" t="s">
        <v>121</v>
      </c>
      <c r="E36" s="105"/>
      <c r="F36" s="105"/>
      <c r="G36" s="105"/>
      <c r="H36" s="4">
        <v>2</v>
      </c>
      <c r="J36" s="1" t="b">
        <v>0</v>
      </c>
      <c r="K36" s="1">
        <f t="shared" si="0"/>
        <v>0</v>
      </c>
    </row>
    <row r="37" spans="1:11" ht="30" customHeight="1" x14ac:dyDescent="0.25">
      <c r="A37" s="34" t="str">
        <f t="shared" si="2"/>
        <v/>
      </c>
      <c r="B37" s="34" t="str">
        <f t="shared" si="4"/>
        <v/>
      </c>
      <c r="C37" s="14"/>
      <c r="D37" s="100" t="s">
        <v>122</v>
      </c>
      <c r="E37" s="105"/>
      <c r="F37" s="105"/>
      <c r="G37" s="105"/>
      <c r="H37" s="4">
        <v>2</v>
      </c>
      <c r="J37" s="1" t="b">
        <v>0</v>
      </c>
      <c r="K37" s="1">
        <f t="shared" si="0"/>
        <v>0</v>
      </c>
    </row>
    <row r="38" spans="1:11" ht="24" customHeight="1" x14ac:dyDescent="0.25">
      <c r="A38" s="34" t="str">
        <f t="shared" si="2"/>
        <v/>
      </c>
      <c r="B38" s="34" t="str">
        <f t="shared" si="4"/>
        <v/>
      </c>
      <c r="C38" s="14"/>
      <c r="D38" s="100" t="s">
        <v>123</v>
      </c>
      <c r="E38" s="105"/>
      <c r="F38" s="105"/>
      <c r="G38" s="105"/>
      <c r="H38" s="4">
        <v>2</v>
      </c>
      <c r="J38" s="1" t="b">
        <v>0</v>
      </c>
      <c r="K38" s="1">
        <f t="shared" si="0"/>
        <v>0</v>
      </c>
    </row>
    <row r="39" spans="1:11" ht="30" customHeight="1" x14ac:dyDescent="0.25">
      <c r="A39" s="34" t="str">
        <f t="shared" si="2"/>
        <v/>
      </c>
      <c r="B39" s="34" t="str">
        <f t="shared" si="4"/>
        <v/>
      </c>
      <c r="C39" s="14"/>
      <c r="D39" s="100" t="s">
        <v>124</v>
      </c>
      <c r="E39" s="105"/>
      <c r="F39" s="105"/>
      <c r="G39" s="105"/>
      <c r="H39" s="4">
        <v>2</v>
      </c>
      <c r="J39" s="1" t="b">
        <v>0</v>
      </c>
      <c r="K39" s="1">
        <f t="shared" si="0"/>
        <v>0</v>
      </c>
    </row>
    <row r="40" spans="1:11" ht="24" customHeight="1" x14ac:dyDescent="0.25">
      <c r="A40" s="34" t="str">
        <f t="shared" si="2"/>
        <v/>
      </c>
      <c r="B40" s="34" t="str">
        <f t="shared" si="4"/>
        <v/>
      </c>
      <c r="C40" s="14"/>
      <c r="D40" s="100" t="s">
        <v>125</v>
      </c>
      <c r="E40" s="105"/>
      <c r="F40" s="105"/>
      <c r="G40" s="105"/>
      <c r="H40" s="4">
        <v>2</v>
      </c>
      <c r="J40" s="1" t="b">
        <v>0</v>
      </c>
      <c r="K40" s="1">
        <f t="shared" si="0"/>
        <v>0</v>
      </c>
    </row>
    <row r="41" spans="1:11" ht="24" customHeight="1" x14ac:dyDescent="0.25">
      <c r="A41" s="34" t="str">
        <f t="shared" si="2"/>
        <v/>
      </c>
      <c r="B41" s="34" t="str">
        <f t="shared" si="4"/>
        <v/>
      </c>
      <c r="C41" s="14"/>
      <c r="D41" s="100" t="s">
        <v>126</v>
      </c>
      <c r="E41" s="105"/>
      <c r="F41" s="105"/>
      <c r="G41" s="105"/>
      <c r="H41" s="4">
        <v>2</v>
      </c>
      <c r="J41" s="1" t="b">
        <v>0</v>
      </c>
      <c r="K41" s="1">
        <f t="shared" si="0"/>
        <v>0</v>
      </c>
    </row>
    <row r="42" spans="1:11" ht="24" customHeight="1" x14ac:dyDescent="0.25">
      <c r="A42" s="34" t="str">
        <f t="shared" si="2"/>
        <v/>
      </c>
      <c r="B42" s="34" t="str">
        <f t="shared" si="4"/>
        <v/>
      </c>
      <c r="C42" s="14"/>
      <c r="D42" s="100" t="s">
        <v>127</v>
      </c>
      <c r="E42" s="105"/>
      <c r="F42" s="105"/>
      <c r="G42" s="105"/>
      <c r="H42" s="4">
        <v>2</v>
      </c>
      <c r="J42" s="1" t="b">
        <v>0</v>
      </c>
      <c r="K42" s="1">
        <f t="shared" si="0"/>
        <v>0</v>
      </c>
    </row>
    <row r="43" spans="1:11" ht="24" customHeight="1" x14ac:dyDescent="0.25">
      <c r="A43" s="34" t="str">
        <f t="shared" si="2"/>
        <v/>
      </c>
      <c r="B43" s="34" t="str">
        <f t="shared" si="4"/>
        <v/>
      </c>
      <c r="C43" s="14"/>
      <c r="D43" s="100" t="s">
        <v>128</v>
      </c>
      <c r="E43" s="105"/>
      <c r="F43" s="105"/>
      <c r="G43" s="105"/>
      <c r="H43" s="4">
        <v>2</v>
      </c>
      <c r="J43" s="1" t="b">
        <v>0</v>
      </c>
      <c r="K43" s="1">
        <f t="shared" si="0"/>
        <v>0</v>
      </c>
    </row>
    <row r="44" spans="1:11" x14ac:dyDescent="0.25">
      <c r="A44" s="34" t="str">
        <f t="shared" si="2"/>
        <v/>
      </c>
      <c r="B44" s="34" t="str">
        <f t="shared" si="4"/>
        <v/>
      </c>
      <c r="C44" s="14"/>
      <c r="D44" s="20" t="s">
        <v>129</v>
      </c>
      <c r="E44" s="14"/>
      <c r="F44" s="14"/>
      <c r="G44" s="14"/>
      <c r="H44" s="4">
        <v>2</v>
      </c>
      <c r="J44" s="1" t="b">
        <v>0</v>
      </c>
      <c r="K44" s="1">
        <f t="shared" si="0"/>
        <v>0</v>
      </c>
    </row>
    <row r="45" spans="1:11" x14ac:dyDescent="0.25">
      <c r="A45" s="34" t="str">
        <f t="shared" si="2"/>
        <v/>
      </c>
      <c r="B45" s="76"/>
      <c r="C45" s="14"/>
      <c r="D45" s="14"/>
      <c r="E45" s="14"/>
      <c r="F45" s="14"/>
      <c r="G45" s="14"/>
    </row>
    <row r="46" spans="1:11" ht="36" customHeight="1" x14ac:dyDescent="0.25">
      <c r="A46" s="34" t="str">
        <f t="shared" si="2"/>
        <v/>
      </c>
      <c r="B46" s="14"/>
      <c r="C46" s="100" t="s">
        <v>173</v>
      </c>
      <c r="D46" s="100"/>
      <c r="E46" s="100"/>
      <c r="F46" s="100"/>
      <c r="G46" s="68" t="str">
        <f xml:space="preserve"> IF(J46*AND(J47), "FEHLER 2", "")</f>
        <v/>
      </c>
      <c r="H46" s="4">
        <v>0</v>
      </c>
      <c r="J46" s="1" t="b">
        <v>0</v>
      </c>
      <c r="K46" s="1">
        <f t="shared" si="0"/>
        <v>0</v>
      </c>
    </row>
    <row r="47" spans="1:11" ht="30" customHeight="1" x14ac:dyDescent="0.25">
      <c r="A47" s="34" t="str">
        <f t="shared" si="2"/>
        <v/>
      </c>
      <c r="B47" s="14"/>
      <c r="C47" s="100" t="s">
        <v>175</v>
      </c>
      <c r="D47" s="100"/>
      <c r="E47" s="100"/>
      <c r="F47" s="100"/>
      <c r="G47" s="68" t="str">
        <f xml:space="preserve"> IF(J47*AND(J46), "FEHLER 2", "")</f>
        <v/>
      </c>
      <c r="H47" s="4">
        <v>10</v>
      </c>
      <c r="J47" s="1" t="b">
        <v>0</v>
      </c>
      <c r="K47" s="1">
        <f t="shared" si="0"/>
        <v>0</v>
      </c>
    </row>
    <row r="48" spans="1:11" ht="15.75" x14ac:dyDescent="0.25">
      <c r="A48" s="34" t="str">
        <f t="shared" si="2"/>
        <v/>
      </c>
      <c r="B48" s="14"/>
      <c r="C48" s="37"/>
      <c r="D48" s="14"/>
      <c r="E48" s="14"/>
      <c r="F48" s="14"/>
      <c r="G48" s="14"/>
    </row>
    <row r="49" spans="1:11" ht="36" customHeight="1" x14ac:dyDescent="0.25">
      <c r="A49" s="34" t="str">
        <f t="shared" si="2"/>
        <v/>
      </c>
      <c r="B49" s="14"/>
      <c r="C49" s="103" t="s">
        <v>130</v>
      </c>
      <c r="D49" s="104"/>
      <c r="E49" s="104"/>
      <c r="F49" s="104"/>
      <c r="G49" s="104"/>
      <c r="H49" s="4">
        <v>2</v>
      </c>
      <c r="J49" s="1" t="b">
        <v>0</v>
      </c>
      <c r="K49" s="1">
        <f t="shared" si="0"/>
        <v>0</v>
      </c>
    </row>
    <row r="50" spans="1:11" x14ac:dyDescent="0.25">
      <c r="A50" s="14"/>
      <c r="B50" s="7"/>
      <c r="C50" s="14"/>
      <c r="D50" s="14"/>
      <c r="E50" s="14"/>
      <c r="F50" s="14"/>
      <c r="G50" s="14"/>
    </row>
    <row r="51" spans="1:11" x14ac:dyDescent="0.25">
      <c r="A51" s="14"/>
      <c r="B51" s="7"/>
      <c r="C51" s="14"/>
      <c r="D51" s="14"/>
      <c r="E51" s="14"/>
      <c r="F51" s="14"/>
      <c r="G51" s="14"/>
    </row>
    <row r="52" spans="1:11" ht="39" customHeight="1" x14ac:dyDescent="0.25">
      <c r="A52" s="14"/>
      <c r="B52" s="103" t="s">
        <v>131</v>
      </c>
      <c r="C52" s="104"/>
      <c r="D52" s="104"/>
      <c r="E52" s="104"/>
      <c r="F52" s="104"/>
      <c r="G52" s="104"/>
      <c r="H52" s="4">
        <v>2</v>
      </c>
      <c r="J52" s="1" t="b">
        <v>0</v>
      </c>
      <c r="K52" s="1">
        <f t="shared" ref="K52:K98" si="5">IF(J52,H52,0)</f>
        <v>0</v>
      </c>
    </row>
    <row r="53" spans="1:11" ht="48" customHeight="1" x14ac:dyDescent="0.25">
      <c r="A53" s="34" t="str">
        <f>IF(((J53)*AND(NOT($J$52))),"FEHLER 1","")</f>
        <v/>
      </c>
      <c r="B53" s="14"/>
      <c r="C53" s="103" t="s">
        <v>174</v>
      </c>
      <c r="D53" s="104"/>
      <c r="E53" s="104"/>
      <c r="F53" s="104"/>
      <c r="G53" s="104"/>
      <c r="H53" s="4">
        <v>2</v>
      </c>
      <c r="J53" s="1" t="b">
        <v>0</v>
      </c>
      <c r="K53" s="1">
        <f t="shared" si="5"/>
        <v>0</v>
      </c>
    </row>
    <row r="54" spans="1:11" x14ac:dyDescent="0.25">
      <c r="A54" s="14"/>
      <c r="B54" s="7"/>
      <c r="C54" s="14"/>
      <c r="D54" s="14"/>
      <c r="E54" s="14"/>
      <c r="F54" s="14"/>
      <c r="G54" s="14"/>
    </row>
    <row r="55" spans="1:11" s="29" customFormat="1" ht="30" customHeight="1" x14ac:dyDescent="0.25">
      <c r="A55" s="32"/>
      <c r="B55" s="89" t="s">
        <v>176</v>
      </c>
      <c r="C55" s="89"/>
      <c r="D55" s="89"/>
      <c r="E55" s="89"/>
      <c r="F55" s="89"/>
      <c r="G55" s="89"/>
      <c r="H55" s="30">
        <v>3</v>
      </c>
      <c r="J55" s="1" t="b">
        <v>0</v>
      </c>
      <c r="K55" s="5">
        <f t="shared" si="5"/>
        <v>0</v>
      </c>
    </row>
    <row r="56" spans="1:11" s="29" customFormat="1" x14ac:dyDescent="0.25">
      <c r="A56" s="32"/>
      <c r="B56" s="32"/>
      <c r="C56" s="32"/>
      <c r="D56" s="32"/>
      <c r="E56" s="32"/>
      <c r="F56" s="32"/>
      <c r="G56" s="32"/>
      <c r="H56" s="30"/>
      <c r="J56" s="5"/>
      <c r="K56" s="5"/>
    </row>
    <row r="57" spans="1:11" s="29" customFormat="1" ht="30" customHeight="1" x14ac:dyDescent="0.25">
      <c r="A57" s="32"/>
      <c r="B57" s="90" t="s">
        <v>177</v>
      </c>
      <c r="C57" s="90"/>
      <c r="D57" s="90"/>
      <c r="E57" s="90"/>
      <c r="F57" s="90"/>
      <c r="G57" s="90"/>
      <c r="H57" s="30">
        <v>3</v>
      </c>
      <c r="J57" s="5" t="b">
        <v>0</v>
      </c>
      <c r="K57" s="5">
        <f t="shared" si="5"/>
        <v>0</v>
      </c>
    </row>
    <row r="58" spans="1:11" s="29" customFormat="1" x14ac:dyDescent="0.25">
      <c r="A58" s="32"/>
      <c r="B58" s="32"/>
      <c r="C58" s="32"/>
      <c r="D58" s="32"/>
      <c r="E58" s="32"/>
      <c r="F58" s="32"/>
      <c r="G58" s="32"/>
      <c r="H58" s="30"/>
      <c r="J58" s="5"/>
      <c r="K58" s="5"/>
    </row>
    <row r="59" spans="1:11" s="29" customFormat="1" ht="45" customHeight="1" x14ac:dyDescent="0.25">
      <c r="A59" s="32"/>
      <c r="B59" s="90" t="s">
        <v>178</v>
      </c>
      <c r="C59" s="90"/>
      <c r="D59" s="90"/>
      <c r="E59" s="90"/>
      <c r="F59" s="90"/>
      <c r="G59" s="90"/>
      <c r="H59" s="30">
        <v>5</v>
      </c>
      <c r="J59" s="5" t="b">
        <v>0</v>
      </c>
      <c r="K59" s="5">
        <f t="shared" si="5"/>
        <v>0</v>
      </c>
    </row>
    <row r="60" spans="1:11" s="29" customFormat="1" x14ac:dyDescent="0.25">
      <c r="A60" s="32"/>
      <c r="B60" s="32"/>
      <c r="C60" s="32"/>
      <c r="D60" s="32"/>
      <c r="E60" s="32"/>
      <c r="F60" s="32"/>
      <c r="G60" s="32"/>
      <c r="H60" s="30"/>
      <c r="J60" s="5"/>
      <c r="K60" s="5"/>
    </row>
    <row r="61" spans="1:11" s="29" customFormat="1" ht="30" customHeight="1" x14ac:dyDescent="0.25">
      <c r="A61" s="32"/>
      <c r="B61" s="90" t="s">
        <v>179</v>
      </c>
      <c r="C61" s="90"/>
      <c r="D61" s="90"/>
      <c r="E61" s="90"/>
      <c r="F61" s="90"/>
      <c r="G61" s="90"/>
      <c r="H61" s="30">
        <v>3</v>
      </c>
      <c r="J61" s="5" t="b">
        <v>0</v>
      </c>
      <c r="K61" s="5">
        <f t="shared" si="5"/>
        <v>0</v>
      </c>
    </row>
    <row r="62" spans="1:11" s="29" customFormat="1" x14ac:dyDescent="0.25">
      <c r="A62" s="34" t="str">
        <f>IF(((J62)*AND(NOT($J$61))),"FEHLER 1","")</f>
        <v/>
      </c>
      <c r="B62" s="32"/>
      <c r="C62" s="32" t="s">
        <v>180</v>
      </c>
      <c r="D62" s="32"/>
      <c r="E62" s="32"/>
      <c r="F62" s="32"/>
      <c r="G62" s="68" t="str">
        <f xml:space="preserve"> IF(J62*AND(OR(J63, J64)), "FEHLER 2", "")</f>
        <v/>
      </c>
      <c r="H62" s="30">
        <v>0</v>
      </c>
      <c r="J62" s="5" t="b">
        <v>0</v>
      </c>
      <c r="K62" s="5">
        <f t="shared" si="5"/>
        <v>0</v>
      </c>
    </row>
    <row r="63" spans="1:11" s="29" customFormat="1" x14ac:dyDescent="0.25">
      <c r="A63" s="34" t="str">
        <f>IF(((J63)*AND(NOT($J$61))),"FEHLER 1","")</f>
        <v/>
      </c>
      <c r="B63" s="32"/>
      <c r="C63" s="32" t="s">
        <v>276</v>
      </c>
      <c r="D63" s="32"/>
      <c r="E63" s="32"/>
      <c r="F63" s="32"/>
      <c r="G63" s="68" t="str">
        <f xml:space="preserve"> IF(J63*AND(OR(J64, J62)), "FEHLER 2", "")</f>
        <v/>
      </c>
      <c r="H63" s="30">
        <v>1</v>
      </c>
      <c r="J63" s="5" t="b">
        <v>0</v>
      </c>
      <c r="K63" s="5">
        <f t="shared" si="5"/>
        <v>0</v>
      </c>
    </row>
    <row r="64" spans="1:11" s="29" customFormat="1" x14ac:dyDescent="0.25">
      <c r="A64" s="34" t="str">
        <f>IF(((J64)*AND(NOT($J$61))),"FEHLER 1","")</f>
        <v/>
      </c>
      <c r="B64" s="32"/>
      <c r="C64" s="32" t="s">
        <v>181</v>
      </c>
      <c r="D64" s="32"/>
      <c r="E64" s="32"/>
      <c r="F64" s="32"/>
      <c r="G64" s="68" t="str">
        <f xml:space="preserve"> IF(J64*AND(OR(J62, J63)), "FEHLER 2", "")</f>
        <v/>
      </c>
      <c r="H64" s="30">
        <v>2</v>
      </c>
      <c r="J64" s="5" t="b">
        <v>0</v>
      </c>
      <c r="K64" s="5">
        <f t="shared" si="5"/>
        <v>0</v>
      </c>
    </row>
    <row r="65" spans="1:11" s="29" customFormat="1" x14ac:dyDescent="0.25">
      <c r="A65" s="32"/>
      <c r="B65" s="32"/>
      <c r="C65" s="32"/>
      <c r="D65" s="32"/>
      <c r="E65" s="32"/>
      <c r="F65" s="32"/>
      <c r="G65" s="32"/>
      <c r="H65" s="30"/>
      <c r="J65" s="5"/>
      <c r="K65" s="5"/>
    </row>
    <row r="66" spans="1:11" s="29" customFormat="1" ht="30" customHeight="1" x14ac:dyDescent="0.25">
      <c r="A66" s="34" t="str">
        <f>IF(((J66)*AND(NOT($J$61))),"FEHLER 1","")</f>
        <v/>
      </c>
      <c r="B66" s="32"/>
      <c r="C66" s="90" t="s">
        <v>182</v>
      </c>
      <c r="D66" s="90"/>
      <c r="E66" s="90"/>
      <c r="F66" s="90"/>
      <c r="G66" s="90"/>
      <c r="H66" s="30">
        <v>3</v>
      </c>
      <c r="J66" s="5" t="b">
        <v>0</v>
      </c>
      <c r="K66" s="5">
        <f t="shared" si="5"/>
        <v>0</v>
      </c>
    </row>
    <row r="67" spans="1:11" s="29" customFormat="1" ht="30.75" customHeight="1" x14ac:dyDescent="0.25">
      <c r="A67" s="34" t="str">
        <f>IF(((J67)*AND(NOT($J$61))),"FEHLER 1","")</f>
        <v/>
      </c>
      <c r="B67" s="32"/>
      <c r="C67" s="90" t="s">
        <v>183</v>
      </c>
      <c r="D67" s="90"/>
      <c r="E67" s="90"/>
      <c r="F67" s="90"/>
      <c r="G67" s="90"/>
      <c r="H67" s="30">
        <v>1</v>
      </c>
      <c r="J67" s="5" t="b">
        <v>0</v>
      </c>
      <c r="K67" s="5">
        <f t="shared" si="5"/>
        <v>0</v>
      </c>
    </row>
    <row r="68" spans="1:11" s="29" customFormat="1" ht="30.75" customHeight="1" x14ac:dyDescent="0.25">
      <c r="A68" s="34" t="str">
        <f>IF(((J68)*AND(NOT($J$61))),"FEHLER 1","")</f>
        <v/>
      </c>
      <c r="B68" s="32"/>
      <c r="C68" s="90" t="s">
        <v>184</v>
      </c>
      <c r="D68" s="90"/>
      <c r="E68" s="90"/>
      <c r="F68" s="90"/>
      <c r="G68" s="90"/>
      <c r="H68" s="30">
        <v>3</v>
      </c>
      <c r="J68" s="5" t="b">
        <v>0</v>
      </c>
      <c r="K68" s="5">
        <f t="shared" si="5"/>
        <v>0</v>
      </c>
    </row>
    <row r="69" spans="1:11" s="29" customFormat="1" x14ac:dyDescent="0.25">
      <c r="A69" s="32"/>
      <c r="B69" s="32"/>
      <c r="C69" s="32"/>
      <c r="D69" s="32"/>
      <c r="E69" s="32"/>
      <c r="F69" s="32"/>
      <c r="G69" s="32"/>
      <c r="H69" s="30"/>
      <c r="J69" s="5"/>
      <c r="K69" s="5"/>
    </row>
    <row r="70" spans="1:11" s="29" customFormat="1" ht="45" customHeight="1" x14ac:dyDescent="0.25">
      <c r="A70" s="32"/>
      <c r="B70" s="90" t="s">
        <v>185</v>
      </c>
      <c r="C70" s="90"/>
      <c r="D70" s="90"/>
      <c r="E70" s="90"/>
      <c r="F70" s="90"/>
      <c r="G70" s="90"/>
      <c r="H70" s="30">
        <v>3</v>
      </c>
      <c r="J70" s="5" t="b">
        <v>0</v>
      </c>
      <c r="K70" s="5">
        <f t="shared" si="5"/>
        <v>0</v>
      </c>
    </row>
    <row r="71" spans="1:11" s="29" customFormat="1" x14ac:dyDescent="0.25">
      <c r="A71" s="32"/>
      <c r="B71" s="32"/>
      <c r="C71" s="32"/>
      <c r="D71" s="32"/>
      <c r="E71" s="32"/>
      <c r="F71" s="32"/>
      <c r="G71" s="32"/>
      <c r="H71" s="30"/>
      <c r="J71" s="5"/>
      <c r="K71" s="5"/>
    </row>
    <row r="72" spans="1:11" s="29" customFormat="1" ht="74.25" customHeight="1" x14ac:dyDescent="0.25">
      <c r="A72" s="32"/>
      <c r="B72" s="95" t="s">
        <v>277</v>
      </c>
      <c r="C72" s="95"/>
      <c r="D72" s="95"/>
      <c r="E72" s="95"/>
      <c r="F72" s="95"/>
      <c r="G72" s="95"/>
      <c r="H72" s="30">
        <v>8</v>
      </c>
      <c r="J72" s="5" t="b">
        <v>0</v>
      </c>
      <c r="K72" s="5">
        <f t="shared" si="5"/>
        <v>0</v>
      </c>
    </row>
    <row r="73" spans="1:11" s="29" customFormat="1" x14ac:dyDescent="0.25">
      <c r="A73" s="34" t="str">
        <f>IF(((J73)*AND(NOT($J$72))),"FEHLER 1","")</f>
        <v/>
      </c>
      <c r="B73" s="32"/>
      <c r="C73" s="32" t="s">
        <v>11</v>
      </c>
      <c r="D73" s="32"/>
      <c r="E73" s="32"/>
      <c r="F73" s="32"/>
      <c r="G73" s="32"/>
      <c r="H73" s="30">
        <v>2</v>
      </c>
      <c r="J73" s="5" t="b">
        <v>0</v>
      </c>
      <c r="K73" s="5">
        <f t="shared" si="5"/>
        <v>0</v>
      </c>
    </row>
    <row r="74" spans="1:11" s="29" customFormat="1" x14ac:dyDescent="0.25">
      <c r="A74" s="34" t="str">
        <f t="shared" ref="A74:A106" si="6">IF(((J74)*AND(NOT($J$72))),"FEHLER 1","")</f>
        <v/>
      </c>
      <c r="B74" s="32"/>
      <c r="C74" s="32" t="s">
        <v>12</v>
      </c>
      <c r="D74" s="32"/>
      <c r="E74" s="32"/>
      <c r="F74" s="32"/>
      <c r="G74" s="32"/>
      <c r="H74" s="30">
        <v>2</v>
      </c>
      <c r="J74" s="5" t="b">
        <v>0</v>
      </c>
      <c r="K74" s="5">
        <f t="shared" si="5"/>
        <v>0</v>
      </c>
    </row>
    <row r="75" spans="1:11" s="29" customFormat="1" x14ac:dyDescent="0.25">
      <c r="A75" s="34" t="str">
        <f t="shared" si="6"/>
        <v/>
      </c>
      <c r="B75" s="32"/>
      <c r="C75" s="32" t="s">
        <v>13</v>
      </c>
      <c r="D75" s="32"/>
      <c r="E75" s="32"/>
      <c r="F75" s="32"/>
      <c r="G75" s="32"/>
      <c r="H75" s="30">
        <v>2</v>
      </c>
      <c r="J75" s="5" t="b">
        <v>0</v>
      </c>
      <c r="K75" s="5">
        <f t="shared" si="5"/>
        <v>0</v>
      </c>
    </row>
    <row r="76" spans="1:11" s="29" customFormat="1" x14ac:dyDescent="0.25">
      <c r="A76" s="34" t="str">
        <f t="shared" si="6"/>
        <v/>
      </c>
      <c r="B76" s="32"/>
      <c r="C76" s="32" t="s">
        <v>258</v>
      </c>
      <c r="D76" s="32"/>
      <c r="E76" s="32"/>
      <c r="F76" s="32"/>
      <c r="G76" s="32"/>
      <c r="H76" s="30">
        <v>2</v>
      </c>
      <c r="J76" s="5" t="b">
        <v>0</v>
      </c>
      <c r="K76" s="5">
        <f t="shared" si="5"/>
        <v>0</v>
      </c>
    </row>
    <row r="77" spans="1:11" s="29" customFormat="1" x14ac:dyDescent="0.25">
      <c r="A77" s="34" t="str">
        <f t="shared" si="6"/>
        <v/>
      </c>
      <c r="B77" s="32"/>
      <c r="C77" s="32" t="s">
        <v>14</v>
      </c>
      <c r="D77" s="32"/>
      <c r="E77" s="32"/>
      <c r="F77" s="32"/>
      <c r="G77" s="32"/>
      <c r="H77" s="30">
        <v>2</v>
      </c>
      <c r="J77" s="5" t="b">
        <v>0</v>
      </c>
      <c r="K77" s="5">
        <f t="shared" si="5"/>
        <v>0</v>
      </c>
    </row>
    <row r="78" spans="1:11" s="29" customFormat="1" x14ac:dyDescent="0.25">
      <c r="A78" s="34" t="str">
        <f t="shared" si="6"/>
        <v/>
      </c>
      <c r="B78" s="32"/>
      <c r="C78" s="32" t="s">
        <v>15</v>
      </c>
      <c r="D78" s="32"/>
      <c r="E78" s="32"/>
      <c r="F78" s="32"/>
      <c r="G78" s="32"/>
      <c r="H78" s="30">
        <v>2</v>
      </c>
      <c r="J78" s="5" t="b">
        <v>0</v>
      </c>
      <c r="K78" s="5">
        <f t="shared" si="5"/>
        <v>0</v>
      </c>
    </row>
    <row r="79" spans="1:11" s="29" customFormat="1" x14ac:dyDescent="0.25">
      <c r="A79" s="34" t="str">
        <f t="shared" si="6"/>
        <v/>
      </c>
      <c r="B79" s="32"/>
      <c r="C79" s="32" t="s">
        <v>267</v>
      </c>
      <c r="D79" s="32"/>
      <c r="E79" s="32"/>
      <c r="F79" s="32"/>
      <c r="G79" s="32"/>
      <c r="H79" s="30">
        <v>2</v>
      </c>
      <c r="J79" s="5" t="b">
        <v>0</v>
      </c>
      <c r="K79" s="5">
        <f t="shared" si="5"/>
        <v>0</v>
      </c>
    </row>
    <row r="80" spans="1:11" s="29" customFormat="1" x14ac:dyDescent="0.25">
      <c r="A80" s="34" t="str">
        <f t="shared" si="6"/>
        <v/>
      </c>
      <c r="B80" s="32"/>
      <c r="C80" s="32" t="s">
        <v>272</v>
      </c>
      <c r="D80" s="32"/>
      <c r="E80" s="32"/>
      <c r="F80" s="32"/>
      <c r="G80" s="32"/>
      <c r="H80" s="30">
        <v>2</v>
      </c>
      <c r="J80" s="5" t="b">
        <v>0</v>
      </c>
      <c r="K80" s="5">
        <f t="shared" si="5"/>
        <v>0</v>
      </c>
    </row>
    <row r="81" spans="1:11" s="29" customFormat="1" x14ac:dyDescent="0.25">
      <c r="A81" s="34" t="str">
        <f t="shared" si="6"/>
        <v/>
      </c>
      <c r="B81" s="32"/>
      <c r="C81" s="32" t="s">
        <v>261</v>
      </c>
      <c r="D81" s="32"/>
      <c r="E81" s="32"/>
      <c r="F81" s="32"/>
      <c r="G81" s="32"/>
      <c r="H81" s="30">
        <v>2</v>
      </c>
      <c r="J81" s="5" t="b">
        <v>0</v>
      </c>
      <c r="K81" s="5">
        <f t="shared" si="5"/>
        <v>0</v>
      </c>
    </row>
    <row r="82" spans="1:11" s="29" customFormat="1" x14ac:dyDescent="0.25">
      <c r="A82" s="34" t="str">
        <f t="shared" si="6"/>
        <v/>
      </c>
      <c r="B82" s="32"/>
      <c r="C82" s="32" t="s">
        <v>268</v>
      </c>
      <c r="D82" s="32"/>
      <c r="E82" s="32"/>
      <c r="F82" s="32"/>
      <c r="G82" s="32"/>
      <c r="H82" s="30">
        <v>2</v>
      </c>
      <c r="J82" s="5" t="b">
        <v>0</v>
      </c>
      <c r="K82" s="5">
        <f t="shared" si="5"/>
        <v>0</v>
      </c>
    </row>
    <row r="83" spans="1:11" s="29" customFormat="1" x14ac:dyDescent="0.25">
      <c r="A83" s="34" t="str">
        <f t="shared" si="6"/>
        <v/>
      </c>
      <c r="B83" s="32"/>
      <c r="C83" s="32" t="s">
        <v>16</v>
      </c>
      <c r="D83" s="32"/>
      <c r="E83" s="32"/>
      <c r="F83" s="32"/>
      <c r="G83" s="32"/>
      <c r="H83" s="30">
        <v>2</v>
      </c>
      <c r="J83" s="5" t="b">
        <v>0</v>
      </c>
      <c r="K83" s="5">
        <f t="shared" si="5"/>
        <v>0</v>
      </c>
    </row>
    <row r="84" spans="1:11" s="29" customFormat="1" x14ac:dyDescent="0.25">
      <c r="A84" s="34" t="str">
        <f t="shared" si="6"/>
        <v/>
      </c>
      <c r="B84" s="32"/>
      <c r="C84" s="32" t="s">
        <v>262</v>
      </c>
      <c r="D84" s="32"/>
      <c r="E84" s="32"/>
      <c r="F84" s="32"/>
      <c r="G84" s="32"/>
      <c r="H84" s="30">
        <v>2</v>
      </c>
      <c r="J84" s="5" t="b">
        <v>0</v>
      </c>
      <c r="K84" s="5">
        <f t="shared" si="5"/>
        <v>0</v>
      </c>
    </row>
    <row r="85" spans="1:11" s="29" customFormat="1" x14ac:dyDescent="0.25">
      <c r="A85" s="34" t="str">
        <f t="shared" si="6"/>
        <v/>
      </c>
      <c r="B85" s="32"/>
      <c r="C85" s="32" t="s">
        <v>17</v>
      </c>
      <c r="D85" s="32"/>
      <c r="E85" s="32"/>
      <c r="F85" s="32"/>
      <c r="G85" s="32"/>
      <c r="H85" s="30">
        <v>2</v>
      </c>
      <c r="J85" s="5" t="b">
        <v>0</v>
      </c>
      <c r="K85" s="5">
        <f t="shared" si="5"/>
        <v>0</v>
      </c>
    </row>
    <row r="86" spans="1:11" s="29" customFormat="1" x14ac:dyDescent="0.25">
      <c r="A86" s="34" t="str">
        <f t="shared" si="6"/>
        <v/>
      </c>
      <c r="B86" s="32"/>
      <c r="C86" s="32" t="s">
        <v>260</v>
      </c>
      <c r="D86" s="32"/>
      <c r="E86" s="32"/>
      <c r="F86" s="32"/>
      <c r="G86" s="32"/>
      <c r="H86" s="30">
        <v>2</v>
      </c>
      <c r="J86" s="5" t="b">
        <v>0</v>
      </c>
      <c r="K86" s="5">
        <f t="shared" si="5"/>
        <v>0</v>
      </c>
    </row>
    <row r="87" spans="1:11" s="29" customFormat="1" x14ac:dyDescent="0.25">
      <c r="A87" s="34" t="str">
        <f t="shared" si="6"/>
        <v/>
      </c>
      <c r="B87" s="32"/>
      <c r="C87" s="32" t="s">
        <v>18</v>
      </c>
      <c r="D87" s="32"/>
      <c r="E87" s="32"/>
      <c r="F87" s="32"/>
      <c r="G87" s="32"/>
      <c r="H87" s="30">
        <v>2</v>
      </c>
      <c r="J87" s="5" t="b">
        <v>0</v>
      </c>
      <c r="K87" s="5">
        <f t="shared" si="5"/>
        <v>0</v>
      </c>
    </row>
    <row r="88" spans="1:11" s="29" customFormat="1" x14ac:dyDescent="0.25">
      <c r="A88" s="34" t="str">
        <f t="shared" si="6"/>
        <v/>
      </c>
      <c r="B88" s="32"/>
      <c r="C88" s="32" t="s">
        <v>263</v>
      </c>
      <c r="D88" s="32"/>
      <c r="E88" s="32"/>
      <c r="F88" s="32"/>
      <c r="G88" s="32"/>
      <c r="H88" s="30">
        <v>2</v>
      </c>
      <c r="J88" s="5" t="b">
        <v>0</v>
      </c>
      <c r="K88" s="5">
        <f t="shared" si="5"/>
        <v>0</v>
      </c>
    </row>
    <row r="89" spans="1:11" s="29" customFormat="1" x14ac:dyDescent="0.25">
      <c r="A89" s="34" t="str">
        <f t="shared" si="6"/>
        <v/>
      </c>
      <c r="B89" s="32"/>
      <c r="C89" s="32" t="s">
        <v>265</v>
      </c>
      <c r="D89" s="32"/>
      <c r="E89" s="32"/>
      <c r="F89" s="32"/>
      <c r="G89" s="32"/>
      <c r="H89" s="30">
        <v>2</v>
      </c>
      <c r="J89" s="5" t="b">
        <v>0</v>
      </c>
      <c r="K89" s="5">
        <f t="shared" si="5"/>
        <v>0</v>
      </c>
    </row>
    <row r="90" spans="1:11" s="29" customFormat="1" x14ac:dyDescent="0.25">
      <c r="A90" s="34" t="str">
        <f t="shared" si="6"/>
        <v/>
      </c>
      <c r="B90" s="32"/>
      <c r="C90" s="32" t="s">
        <v>259</v>
      </c>
      <c r="D90" s="32"/>
      <c r="E90" s="32"/>
      <c r="F90" s="32"/>
      <c r="G90" s="32"/>
      <c r="H90" s="30">
        <v>2</v>
      </c>
      <c r="J90" s="5" t="b">
        <v>0</v>
      </c>
      <c r="K90" s="5">
        <f t="shared" si="5"/>
        <v>0</v>
      </c>
    </row>
    <row r="91" spans="1:11" s="29" customFormat="1" x14ac:dyDescent="0.25">
      <c r="A91" s="34" t="str">
        <f t="shared" si="6"/>
        <v/>
      </c>
      <c r="B91" s="32"/>
      <c r="C91" s="32" t="s">
        <v>266</v>
      </c>
      <c r="D91" s="32"/>
      <c r="E91" s="32"/>
      <c r="F91" s="32"/>
      <c r="G91" s="32"/>
      <c r="H91" s="30">
        <v>2</v>
      </c>
      <c r="J91" s="5" t="b">
        <v>0</v>
      </c>
      <c r="K91" s="5">
        <f t="shared" si="5"/>
        <v>0</v>
      </c>
    </row>
    <row r="92" spans="1:11" s="29" customFormat="1" x14ac:dyDescent="0.25">
      <c r="A92" s="34" t="str">
        <f t="shared" si="6"/>
        <v/>
      </c>
      <c r="B92" s="32"/>
      <c r="C92" s="32" t="s">
        <v>257</v>
      </c>
      <c r="D92" s="32"/>
      <c r="E92" s="32"/>
      <c r="F92" s="32"/>
      <c r="G92" s="32"/>
      <c r="H92" s="30">
        <v>2</v>
      </c>
      <c r="J92" s="5" t="b">
        <v>0</v>
      </c>
      <c r="K92" s="5">
        <f t="shared" si="5"/>
        <v>0</v>
      </c>
    </row>
    <row r="93" spans="1:11" s="29" customFormat="1" x14ac:dyDescent="0.25">
      <c r="A93" s="34" t="str">
        <f t="shared" si="6"/>
        <v/>
      </c>
      <c r="B93" s="32"/>
      <c r="C93" s="32" t="s">
        <v>19</v>
      </c>
      <c r="D93" s="32"/>
      <c r="E93" s="32"/>
      <c r="F93" s="32"/>
      <c r="G93" s="32"/>
      <c r="H93" s="30">
        <v>2</v>
      </c>
      <c r="J93" s="5" t="b">
        <v>0</v>
      </c>
      <c r="K93" s="5">
        <f t="shared" si="5"/>
        <v>0</v>
      </c>
    </row>
    <row r="94" spans="1:11" s="29" customFormat="1" x14ac:dyDescent="0.25">
      <c r="A94" s="34" t="str">
        <f t="shared" si="6"/>
        <v/>
      </c>
      <c r="B94" s="32"/>
      <c r="C94" s="32" t="s">
        <v>20</v>
      </c>
      <c r="D94" s="32"/>
      <c r="E94" s="32"/>
      <c r="F94" s="32"/>
      <c r="G94" s="32"/>
      <c r="H94" s="30">
        <v>2</v>
      </c>
      <c r="J94" s="5" t="b">
        <v>0</v>
      </c>
      <c r="K94" s="5">
        <f t="shared" si="5"/>
        <v>0</v>
      </c>
    </row>
    <row r="95" spans="1:11" s="29" customFormat="1" x14ac:dyDescent="0.25">
      <c r="A95" s="34" t="str">
        <f t="shared" si="6"/>
        <v/>
      </c>
      <c r="B95" s="32"/>
      <c r="C95" s="32" t="s">
        <v>21</v>
      </c>
      <c r="D95" s="32"/>
      <c r="E95" s="32"/>
      <c r="F95" s="32"/>
      <c r="G95" s="32"/>
      <c r="H95" s="30">
        <v>2</v>
      </c>
      <c r="J95" s="5" t="b">
        <v>0</v>
      </c>
      <c r="K95" s="5">
        <f t="shared" si="5"/>
        <v>0</v>
      </c>
    </row>
    <row r="96" spans="1:11" s="29" customFormat="1" x14ac:dyDescent="0.25">
      <c r="A96" s="34" t="str">
        <f t="shared" si="6"/>
        <v/>
      </c>
      <c r="B96" s="32"/>
      <c r="C96" s="32" t="s">
        <v>271</v>
      </c>
      <c r="D96" s="32"/>
      <c r="E96" s="32"/>
      <c r="F96" s="32"/>
      <c r="G96" s="32"/>
      <c r="H96" s="30">
        <v>2</v>
      </c>
      <c r="J96" s="5" t="b">
        <v>0</v>
      </c>
      <c r="K96" s="5">
        <f t="shared" si="5"/>
        <v>0</v>
      </c>
    </row>
    <row r="97" spans="1:11" s="29" customFormat="1" x14ac:dyDescent="0.25">
      <c r="A97" s="34" t="str">
        <f t="shared" si="6"/>
        <v/>
      </c>
      <c r="B97" s="32"/>
      <c r="C97" s="32" t="s">
        <v>22</v>
      </c>
      <c r="D97" s="32"/>
      <c r="E97" s="32"/>
      <c r="F97" s="32"/>
      <c r="G97" s="32"/>
      <c r="H97" s="30">
        <v>2</v>
      </c>
      <c r="J97" s="5" t="b">
        <v>0</v>
      </c>
      <c r="K97" s="5">
        <f t="shared" si="5"/>
        <v>0</v>
      </c>
    </row>
    <row r="98" spans="1:11" s="29" customFormat="1" x14ac:dyDescent="0.25">
      <c r="A98" s="34" t="str">
        <f t="shared" si="6"/>
        <v/>
      </c>
      <c r="B98" s="32"/>
      <c r="C98" s="32" t="s">
        <v>26</v>
      </c>
      <c r="D98" s="32"/>
      <c r="E98" s="32"/>
      <c r="F98" s="32"/>
      <c r="G98" s="32"/>
      <c r="H98" s="30">
        <v>2</v>
      </c>
      <c r="J98" s="5" t="b">
        <v>0</v>
      </c>
      <c r="K98" s="5">
        <f t="shared" si="5"/>
        <v>0</v>
      </c>
    </row>
    <row r="99" spans="1:11" s="29" customFormat="1" x14ac:dyDescent="0.25">
      <c r="A99" s="34" t="str">
        <f t="shared" si="6"/>
        <v/>
      </c>
      <c r="B99" s="32"/>
      <c r="C99" s="32" t="s">
        <v>23</v>
      </c>
      <c r="D99" s="32"/>
      <c r="E99" s="32"/>
      <c r="F99" s="32"/>
      <c r="G99" s="32"/>
      <c r="H99" s="30">
        <v>2</v>
      </c>
      <c r="J99" s="5" t="b">
        <v>0</v>
      </c>
      <c r="K99" s="5">
        <f t="shared" ref="K99:K106" si="7">IF(J99,H99,0)</f>
        <v>0</v>
      </c>
    </row>
    <row r="100" spans="1:11" s="29" customFormat="1" x14ac:dyDescent="0.25">
      <c r="A100" s="34" t="str">
        <f t="shared" si="6"/>
        <v/>
      </c>
      <c r="B100" s="32"/>
      <c r="C100" s="32" t="s">
        <v>24</v>
      </c>
      <c r="D100" s="32"/>
      <c r="E100" s="32"/>
      <c r="F100" s="32"/>
      <c r="G100" s="32"/>
      <c r="H100" s="30">
        <v>2</v>
      </c>
      <c r="J100" s="5" t="b">
        <v>0</v>
      </c>
      <c r="K100" s="5">
        <f t="shared" si="7"/>
        <v>0</v>
      </c>
    </row>
    <row r="101" spans="1:11" s="29" customFormat="1" x14ac:dyDescent="0.25">
      <c r="A101" s="34" t="str">
        <f t="shared" si="6"/>
        <v/>
      </c>
      <c r="B101" s="32"/>
      <c r="C101" s="32" t="s">
        <v>25</v>
      </c>
      <c r="D101" s="32"/>
      <c r="E101" s="32"/>
      <c r="F101" s="32"/>
      <c r="G101" s="32"/>
      <c r="H101" s="30">
        <v>2</v>
      </c>
      <c r="J101" s="5" t="b">
        <v>0</v>
      </c>
      <c r="K101" s="5">
        <f t="shared" si="7"/>
        <v>0</v>
      </c>
    </row>
    <row r="102" spans="1:11" s="29" customFormat="1" x14ac:dyDescent="0.25">
      <c r="A102" s="34" t="str">
        <f t="shared" si="6"/>
        <v/>
      </c>
      <c r="B102" s="32"/>
      <c r="C102" s="32" t="s">
        <v>270</v>
      </c>
      <c r="D102" s="32"/>
      <c r="E102" s="32"/>
      <c r="F102" s="32"/>
      <c r="G102" s="32"/>
      <c r="H102" s="30">
        <v>2</v>
      </c>
      <c r="J102" s="5" t="b">
        <v>0</v>
      </c>
      <c r="K102" s="5">
        <f t="shared" si="7"/>
        <v>0</v>
      </c>
    </row>
    <row r="103" spans="1:11" s="29" customFormat="1" x14ac:dyDescent="0.25">
      <c r="A103" s="34" t="str">
        <f t="shared" si="6"/>
        <v/>
      </c>
      <c r="B103" s="32"/>
      <c r="C103" s="32" t="s">
        <v>27</v>
      </c>
      <c r="D103" s="32"/>
      <c r="E103" s="32"/>
      <c r="F103" s="32"/>
      <c r="G103" s="32"/>
      <c r="H103" s="30">
        <v>2</v>
      </c>
      <c r="J103" s="5" t="b">
        <v>0</v>
      </c>
      <c r="K103" s="5">
        <f t="shared" si="7"/>
        <v>0</v>
      </c>
    </row>
    <row r="104" spans="1:11" s="29" customFormat="1" x14ac:dyDescent="0.25">
      <c r="A104" s="34" t="str">
        <f t="shared" si="6"/>
        <v/>
      </c>
      <c r="B104" s="32"/>
      <c r="C104" s="32" t="s">
        <v>264</v>
      </c>
      <c r="D104" s="32"/>
      <c r="E104" s="32"/>
      <c r="F104" s="32"/>
      <c r="G104" s="32"/>
      <c r="H104" s="30">
        <v>2</v>
      </c>
      <c r="J104" s="5" t="b">
        <v>0</v>
      </c>
      <c r="K104" s="5">
        <f t="shared" si="7"/>
        <v>0</v>
      </c>
    </row>
    <row r="105" spans="1:11" s="29" customFormat="1" x14ac:dyDescent="0.25">
      <c r="A105" s="34" t="str">
        <f t="shared" si="6"/>
        <v/>
      </c>
      <c r="B105" s="32"/>
      <c r="C105" s="32" t="s">
        <v>28</v>
      </c>
      <c r="D105" s="32"/>
      <c r="E105" s="32"/>
      <c r="F105" s="32"/>
      <c r="G105" s="32"/>
      <c r="H105" s="30">
        <v>2</v>
      </c>
      <c r="J105" s="5" t="b">
        <v>0</v>
      </c>
      <c r="K105" s="5">
        <f t="shared" si="7"/>
        <v>0</v>
      </c>
    </row>
    <row r="106" spans="1:11" s="29" customFormat="1" x14ac:dyDescent="0.25">
      <c r="A106" s="34" t="str">
        <f t="shared" si="6"/>
        <v/>
      </c>
      <c r="B106" s="32"/>
      <c r="C106" s="32" t="s">
        <v>269</v>
      </c>
      <c r="D106" s="32"/>
      <c r="E106" s="32"/>
      <c r="F106" s="32"/>
      <c r="G106" s="32"/>
      <c r="H106" s="30">
        <v>2</v>
      </c>
      <c r="J106" s="5" t="b">
        <v>0</v>
      </c>
      <c r="K106" s="5">
        <f t="shared" si="7"/>
        <v>0</v>
      </c>
    </row>
    <row r="107" spans="1:11" x14ac:dyDescent="0.25">
      <c r="A107" s="14"/>
      <c r="B107" s="14"/>
      <c r="C107" s="14"/>
      <c r="D107" s="14"/>
      <c r="E107" s="14"/>
      <c r="F107" s="14"/>
      <c r="G107" s="14"/>
    </row>
    <row r="108" spans="1:11" x14ac:dyDescent="0.25">
      <c r="J108" s="4" t="s">
        <v>275</v>
      </c>
      <c r="K108" s="4">
        <f>SUM(K4:K107)</f>
        <v>0</v>
      </c>
    </row>
  </sheetData>
  <sheetProtection password="FC0A" sheet="1" objects="1" scenarios="1" selectLockedCells="1"/>
  <mergeCells count="51">
    <mergeCell ref="B72:G72"/>
    <mergeCell ref="B61:G61"/>
    <mergeCell ref="C66:G66"/>
    <mergeCell ref="C67:G67"/>
    <mergeCell ref="C68:G68"/>
    <mergeCell ref="B70:G70"/>
    <mergeCell ref="B55:G55"/>
    <mergeCell ref="B57:G57"/>
    <mergeCell ref="B59:G59"/>
    <mergeCell ref="B52:G52"/>
    <mergeCell ref="C53:G53"/>
    <mergeCell ref="D42:G42"/>
    <mergeCell ref="D43:G43"/>
    <mergeCell ref="C46:F46"/>
    <mergeCell ref="C47:F47"/>
    <mergeCell ref="C49:G49"/>
    <mergeCell ref="D41:G4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29:G29"/>
    <mergeCell ref="C13:G13"/>
    <mergeCell ref="C14:G14"/>
    <mergeCell ref="C15:G15"/>
    <mergeCell ref="C17:G17"/>
    <mergeCell ref="D18:G18"/>
    <mergeCell ref="D19:G19"/>
    <mergeCell ref="B21:G21"/>
    <mergeCell ref="C22:G22"/>
    <mergeCell ref="C27:G27"/>
    <mergeCell ref="C28:G28"/>
    <mergeCell ref="B12:G12"/>
    <mergeCell ref="C9:G9"/>
    <mergeCell ref="B4:G4"/>
    <mergeCell ref="C5:G5"/>
    <mergeCell ref="C6:G6"/>
    <mergeCell ref="C7:G7"/>
    <mergeCell ref="C10:G10"/>
    <mergeCell ref="B1:E1"/>
    <mergeCell ref="F1:G1"/>
    <mergeCell ref="C2:D2"/>
    <mergeCell ref="F2:G2"/>
    <mergeCell ref="F3:G3"/>
  </mergeCells>
  <pageMargins left="0.7" right="0.7" top="0.78740157499999996" bottom="0.78740157499999996" header="0.3" footer="0.3"/>
  <pageSetup paperSize="9" scale="96" orientation="portrait" r:id="rId1"/>
  <headerFooter>
    <oddHeader>&amp;C&amp;"-,Fett"&amp;12Deutscher Telematik Preis 2018</oddHeader>
    <oddFooter>&amp;L&amp;A</oddFooter>
  </headerFooter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3</xdr:row>
                    <xdr:rowOff>66675</xdr:rowOff>
                  </from>
                  <to>
                    <xdr:col>0</xdr:col>
                    <xdr:colOff>552450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</xdr:row>
                    <xdr:rowOff>85725</xdr:rowOff>
                  </from>
                  <to>
                    <xdr:col>2</xdr:col>
                    <xdr:colOff>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</xdr:row>
                    <xdr:rowOff>66675</xdr:rowOff>
                  </from>
                  <to>
                    <xdr:col>2</xdr:col>
                    <xdr:colOff>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6</xdr:row>
                    <xdr:rowOff>142875</xdr:rowOff>
                  </from>
                  <to>
                    <xdr:col>2</xdr:col>
                    <xdr:colOff>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8</xdr:row>
                    <xdr:rowOff>85725</xdr:rowOff>
                  </from>
                  <to>
                    <xdr:col>2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9</xdr:row>
                    <xdr:rowOff>85725</xdr:rowOff>
                  </from>
                  <to>
                    <xdr:col>2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locked="0" defaultSize="0" autoFill="0" autoLine="0" autoPict="0">
                <anchor moveWithCells="1">
                  <from>
                    <xdr:col>0</xdr:col>
                    <xdr:colOff>333375</xdr:colOff>
                    <xdr:row>11</xdr:row>
                    <xdr:rowOff>133350</xdr:rowOff>
                  </from>
                  <to>
                    <xdr:col>0</xdr:col>
                    <xdr:colOff>561975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12</xdr:row>
                    <xdr:rowOff>76200</xdr:rowOff>
                  </from>
                  <to>
                    <xdr:col>2</xdr:col>
                    <xdr:colOff>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13</xdr:row>
                    <xdr:rowOff>95250</xdr:rowOff>
                  </from>
                  <to>
                    <xdr:col>2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14</xdr:row>
                    <xdr:rowOff>95250</xdr:rowOff>
                  </from>
                  <to>
                    <xdr:col>2</xdr:col>
                    <xdr:colOff>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4" name="Check Box 1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16</xdr:row>
                    <xdr:rowOff>85725</xdr:rowOff>
                  </from>
                  <to>
                    <xdr:col>2</xdr:col>
                    <xdr:colOff>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5" name="Check Box 14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17</xdr:row>
                    <xdr:rowOff>66675</xdr:rowOff>
                  </from>
                  <to>
                    <xdr:col>2</xdr:col>
                    <xdr:colOff>838200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6" name="Check Box 15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18</xdr:row>
                    <xdr:rowOff>161925</xdr:rowOff>
                  </from>
                  <to>
                    <xdr:col>2</xdr:col>
                    <xdr:colOff>838200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7" name="Check Box 16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20</xdr:row>
                    <xdr:rowOff>180975</xdr:rowOff>
                  </from>
                  <to>
                    <xdr:col>0</xdr:col>
                    <xdr:colOff>552450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8" name="Check Box 17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21</xdr:row>
                    <xdr:rowOff>57150</xdr:rowOff>
                  </from>
                  <to>
                    <xdr:col>1</xdr:col>
                    <xdr:colOff>838200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9" name="Check Box 18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23</xdr:row>
                    <xdr:rowOff>0</xdr:rowOff>
                  </from>
                  <to>
                    <xdr:col>2</xdr:col>
                    <xdr:colOff>838200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0" name="Check Box 19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24</xdr:row>
                    <xdr:rowOff>0</xdr:rowOff>
                  </from>
                  <to>
                    <xdr:col>2</xdr:col>
                    <xdr:colOff>838200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1" name="Check Box 20">
              <controlPr locked="0" defaultSize="0" autoFill="0" autoLine="0" autoPict="0">
                <anchor moveWithCells="1">
                  <from>
                    <xdr:col>2</xdr:col>
                    <xdr:colOff>609600</xdr:colOff>
                    <xdr:row>25</xdr:row>
                    <xdr:rowOff>0</xdr:rowOff>
                  </from>
                  <to>
                    <xdr:col>2</xdr:col>
                    <xdr:colOff>838200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2" name="Check Box 21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26</xdr:row>
                    <xdr:rowOff>152400</xdr:rowOff>
                  </from>
                  <to>
                    <xdr:col>2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3" name="Check Box 22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28</xdr:row>
                    <xdr:rowOff>57150</xdr:rowOff>
                  </from>
                  <to>
                    <xdr:col>3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4" name="Check Box 2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29</xdr:row>
                    <xdr:rowOff>47625</xdr:rowOff>
                  </from>
                  <to>
                    <xdr:col>3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5" name="Check Box 24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30</xdr:row>
                    <xdr:rowOff>85725</xdr:rowOff>
                  </from>
                  <to>
                    <xdr:col>3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6" name="Check Box 25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31</xdr:row>
                    <xdr:rowOff>38100</xdr:rowOff>
                  </from>
                  <to>
                    <xdr:col>3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7" name="Check Box 26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32</xdr:row>
                    <xdr:rowOff>47625</xdr:rowOff>
                  </from>
                  <to>
                    <xdr:col>3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28" name="Check Box 27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33</xdr:row>
                    <xdr:rowOff>85725</xdr:rowOff>
                  </from>
                  <to>
                    <xdr:col>3</xdr:col>
                    <xdr:colOff>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29" name="Check Box 28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34</xdr:row>
                    <xdr:rowOff>76200</xdr:rowOff>
                  </from>
                  <to>
                    <xdr:col>3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30" name="Check Box 29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35</xdr:row>
                    <xdr:rowOff>47625</xdr:rowOff>
                  </from>
                  <to>
                    <xdr:col>3</xdr:col>
                    <xdr:colOff>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31" name="Check Box 30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36</xdr:row>
                    <xdr:rowOff>85725</xdr:rowOff>
                  </from>
                  <to>
                    <xdr:col>3</xdr:col>
                    <xdr:colOff>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32" name="Check Box 31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37</xdr:row>
                    <xdr:rowOff>28575</xdr:rowOff>
                  </from>
                  <to>
                    <xdr:col>3</xdr:col>
                    <xdr:colOff>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33" name="Check Box 32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38</xdr:row>
                    <xdr:rowOff>85725</xdr:rowOff>
                  </from>
                  <to>
                    <xdr:col>3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34" name="Check Box 33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39</xdr:row>
                    <xdr:rowOff>38100</xdr:rowOff>
                  </from>
                  <to>
                    <xdr:col>3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35" name="Check Box 34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40</xdr:row>
                    <xdr:rowOff>57150</xdr:rowOff>
                  </from>
                  <to>
                    <xdr:col>3</xdr:col>
                    <xdr:colOff>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6" name="Check Box 35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41</xdr:row>
                    <xdr:rowOff>57150</xdr:rowOff>
                  </from>
                  <to>
                    <xdr:col>3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7" name="Check Box 36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42</xdr:row>
                    <xdr:rowOff>57150</xdr:rowOff>
                  </from>
                  <to>
                    <xdr:col>3</xdr:col>
                    <xdr:colOff>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38" name="Check Box 37">
              <controlPr locked="0" defaultSize="0" autoFill="0" autoLine="0" autoPict="0">
                <anchor moveWithCells="1">
                  <from>
                    <xdr:col>2</xdr:col>
                    <xdr:colOff>619125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39" name="Check Box 38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45</xdr:row>
                    <xdr:rowOff>114300</xdr:rowOff>
                  </from>
                  <to>
                    <xdr:col>2</xdr:col>
                    <xdr:colOff>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40" name="Check Box 39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45</xdr:row>
                    <xdr:rowOff>447675</xdr:rowOff>
                  </from>
                  <to>
                    <xdr:col>2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41" name="Check Box 43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48</xdr:row>
                    <xdr:rowOff>123825</xdr:rowOff>
                  </from>
                  <to>
                    <xdr:col>2</xdr:col>
                    <xdr:colOff>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1" r:id="rId42" name="Check Box 61">
              <controlPr locked="0" defaultSize="0" autoFill="0" autoLine="0" autoPict="0">
                <anchor moveWithCells="1">
                  <from>
                    <xdr:col>0</xdr:col>
                    <xdr:colOff>304800</xdr:colOff>
                    <xdr:row>51</xdr:row>
                    <xdr:rowOff>133350</xdr:rowOff>
                  </from>
                  <to>
                    <xdr:col>0</xdr:col>
                    <xdr:colOff>533400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7" r:id="rId43" name="Check Box 67">
              <controlPr locked="0" defaultSize="0" autoFill="0" autoLine="0" autoPict="0">
                <anchor moveWithCells="1">
                  <from>
                    <xdr:col>1</xdr:col>
                    <xdr:colOff>619125</xdr:colOff>
                    <xdr:row>52</xdr:row>
                    <xdr:rowOff>66675</xdr:rowOff>
                  </from>
                  <to>
                    <xdr:col>2</xdr:col>
                    <xdr:colOff>0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2" r:id="rId44" name="Check Box 72">
              <controlPr locked="0" defaultSize="0" autoFill="0" autoLine="0" autoPict="0">
                <anchor moveWithCells="1">
                  <from>
                    <xdr:col>0</xdr:col>
                    <xdr:colOff>323850</xdr:colOff>
                    <xdr:row>54</xdr:row>
                    <xdr:rowOff>66675</xdr:rowOff>
                  </from>
                  <to>
                    <xdr:col>0</xdr:col>
                    <xdr:colOff>552450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3" r:id="rId45" name="Check Box 73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66675</xdr:rowOff>
                  </from>
                  <to>
                    <xdr:col>0</xdr:col>
                    <xdr:colOff>542925</xdr:colOff>
                    <xdr:row>56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4" r:id="rId46" name="Check Box 74">
              <controlPr defaultSize="0" autoFill="0" autoLine="0" autoPict="0">
                <anchor moveWithCells="1">
                  <from>
                    <xdr:col>0</xdr:col>
                    <xdr:colOff>314325</xdr:colOff>
                    <xdr:row>58</xdr:row>
                    <xdr:rowOff>66675</xdr:rowOff>
                  </from>
                  <to>
                    <xdr:col>0</xdr:col>
                    <xdr:colOff>542925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5" r:id="rId47" name="Check Box 75">
              <controlPr defaultSize="0" autoFill="0" autoLine="0" autoPict="0">
                <anchor moveWithCells="1">
                  <from>
                    <xdr:col>0</xdr:col>
                    <xdr:colOff>314325</xdr:colOff>
                    <xdr:row>60</xdr:row>
                    <xdr:rowOff>66675</xdr:rowOff>
                  </from>
                  <to>
                    <xdr:col>0</xdr:col>
                    <xdr:colOff>542925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6" r:id="rId48" name="Check Box 76">
              <controlPr defaultSize="0" autoFill="0" autoLine="0" autoPict="0">
                <anchor moveWithCells="1">
                  <from>
                    <xdr:col>1</xdr:col>
                    <xdr:colOff>581025</xdr:colOff>
                    <xdr:row>60</xdr:row>
                    <xdr:rowOff>342900</xdr:rowOff>
                  </from>
                  <to>
                    <xdr:col>1</xdr:col>
                    <xdr:colOff>809625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7" r:id="rId49" name="Check Box 77">
              <controlPr defaultSize="0" autoFill="0" autoLine="0" autoPict="0">
                <anchor moveWithCells="1">
                  <from>
                    <xdr:col>1</xdr:col>
                    <xdr:colOff>581025</xdr:colOff>
                    <xdr:row>61</xdr:row>
                    <xdr:rowOff>123825</xdr:rowOff>
                  </from>
                  <to>
                    <xdr:col>1</xdr:col>
                    <xdr:colOff>809625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8" r:id="rId50" name="Check Box 78">
              <controlPr defaultSize="0" autoFill="0" autoLine="0" autoPict="0">
                <anchor moveWithCells="1">
                  <from>
                    <xdr:col>1</xdr:col>
                    <xdr:colOff>571500</xdr:colOff>
                    <xdr:row>62</xdr:row>
                    <xdr:rowOff>123825</xdr:rowOff>
                  </from>
                  <to>
                    <xdr:col>1</xdr:col>
                    <xdr:colOff>800100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9" r:id="rId51" name="Check Box 79">
              <controlPr defaultSize="0" autoFill="0" autoLine="0" autoPict="0">
                <anchor moveWithCells="1">
                  <from>
                    <xdr:col>1</xdr:col>
                    <xdr:colOff>561975</xdr:colOff>
                    <xdr:row>65</xdr:row>
                    <xdr:rowOff>28575</xdr:rowOff>
                  </from>
                  <to>
                    <xdr:col>1</xdr:col>
                    <xdr:colOff>790575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0" r:id="rId52" name="Check Box 80">
              <controlPr defaultSize="0" autoFill="0" autoLine="0" autoPict="0">
                <anchor moveWithCells="1">
                  <from>
                    <xdr:col>1</xdr:col>
                    <xdr:colOff>571500</xdr:colOff>
                    <xdr:row>66</xdr:row>
                    <xdr:rowOff>28575</xdr:rowOff>
                  </from>
                  <to>
                    <xdr:col>1</xdr:col>
                    <xdr:colOff>800100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1" r:id="rId53" name="Check Box 81">
              <controlPr defaultSize="0" autoFill="0" autoLine="0" autoPict="0">
                <anchor moveWithCells="1">
                  <from>
                    <xdr:col>1</xdr:col>
                    <xdr:colOff>561975</xdr:colOff>
                    <xdr:row>67</xdr:row>
                    <xdr:rowOff>28575</xdr:rowOff>
                  </from>
                  <to>
                    <xdr:col>1</xdr:col>
                    <xdr:colOff>790575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2" r:id="rId54" name="Check Box 82">
              <controlPr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66675</xdr:rowOff>
                  </from>
                  <to>
                    <xdr:col>0</xdr:col>
                    <xdr:colOff>542925</xdr:colOff>
                    <xdr:row>69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55" name="Check Box 83">
              <controlPr defaultSize="0" autoFill="0" autoLine="0" autoPict="0">
                <anchor moveWithCells="1">
                  <from>
                    <xdr:col>0</xdr:col>
                    <xdr:colOff>314325</xdr:colOff>
                    <xdr:row>71</xdr:row>
                    <xdr:rowOff>66675</xdr:rowOff>
                  </from>
                  <to>
                    <xdr:col>0</xdr:col>
                    <xdr:colOff>542925</xdr:colOff>
                    <xdr:row>71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4" r:id="rId56" name="Check Box 84">
              <controlPr defaultSize="0" autoFill="0" autoLine="0" autoPict="0">
                <anchor moveWithCells="1">
                  <from>
                    <xdr:col>1</xdr:col>
                    <xdr:colOff>590550</xdr:colOff>
                    <xdr:row>71</xdr:row>
                    <xdr:rowOff>895350</xdr:rowOff>
                  </from>
                  <to>
                    <xdr:col>1</xdr:col>
                    <xdr:colOff>819150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5" r:id="rId57" name="Check Box 85">
              <controlPr defaultSize="0" autoFill="0" autoLine="0" autoPict="0">
                <anchor moveWithCells="1">
                  <from>
                    <xdr:col>1</xdr:col>
                    <xdr:colOff>581025</xdr:colOff>
                    <xdr:row>72</xdr:row>
                    <xdr:rowOff>142875</xdr:rowOff>
                  </from>
                  <to>
                    <xdr:col>1</xdr:col>
                    <xdr:colOff>809625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58" name="Check Box 86">
              <controlPr defaultSize="0" autoFill="0" autoLine="0" autoPict="0">
                <anchor moveWithCells="1">
                  <from>
                    <xdr:col>1</xdr:col>
                    <xdr:colOff>581025</xdr:colOff>
                    <xdr:row>74</xdr:row>
                    <xdr:rowOff>142875</xdr:rowOff>
                  </from>
                  <to>
                    <xdr:col>1</xdr:col>
                    <xdr:colOff>809625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7" r:id="rId59" name="Check Box 87">
              <controlPr defaultSize="0" autoFill="0" autoLine="0" autoPict="0">
                <anchor moveWithCells="1">
                  <from>
                    <xdr:col>1</xdr:col>
                    <xdr:colOff>590550</xdr:colOff>
                    <xdr:row>73</xdr:row>
                    <xdr:rowOff>133350</xdr:rowOff>
                  </from>
                  <to>
                    <xdr:col>1</xdr:col>
                    <xdr:colOff>819150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8" r:id="rId60" name="Check Box 88">
              <controlPr defaultSize="0" autoFill="0" autoLine="0" autoPict="0">
                <anchor moveWithCells="1">
                  <from>
                    <xdr:col>1</xdr:col>
                    <xdr:colOff>581025</xdr:colOff>
                    <xdr:row>73</xdr:row>
                    <xdr:rowOff>133350</xdr:rowOff>
                  </from>
                  <to>
                    <xdr:col>1</xdr:col>
                    <xdr:colOff>809625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61" name="Check Box 90">
              <controlPr defaultSize="0" autoFill="0" autoLine="0" autoPict="0">
                <anchor moveWithCells="1">
                  <from>
                    <xdr:col>1</xdr:col>
                    <xdr:colOff>571500</xdr:colOff>
                    <xdr:row>75</xdr:row>
                    <xdr:rowOff>142875</xdr:rowOff>
                  </from>
                  <to>
                    <xdr:col>1</xdr:col>
                    <xdr:colOff>800100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62" name="Check Box 91">
              <controlPr defaultSize="0" autoFill="0" autoLine="0" autoPict="0">
                <anchor moveWithCells="1">
                  <from>
                    <xdr:col>1</xdr:col>
                    <xdr:colOff>571500</xdr:colOff>
                    <xdr:row>76</xdr:row>
                    <xdr:rowOff>133350</xdr:rowOff>
                  </from>
                  <to>
                    <xdr:col>1</xdr:col>
                    <xdr:colOff>800100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63" name="Check Box 92">
              <controlPr defaultSize="0" autoFill="0" autoLine="0" autoPict="0">
                <anchor moveWithCells="1">
                  <from>
                    <xdr:col>1</xdr:col>
                    <xdr:colOff>571500</xdr:colOff>
                    <xdr:row>77</xdr:row>
                    <xdr:rowOff>133350</xdr:rowOff>
                  </from>
                  <to>
                    <xdr:col>1</xdr:col>
                    <xdr:colOff>800100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64" name="Check Box 93">
              <controlPr defaultSize="0" autoFill="0" autoLine="0" autoPict="0">
                <anchor moveWithCells="1">
                  <from>
                    <xdr:col>1</xdr:col>
                    <xdr:colOff>571500</xdr:colOff>
                    <xdr:row>78</xdr:row>
                    <xdr:rowOff>152400</xdr:rowOff>
                  </from>
                  <to>
                    <xdr:col>1</xdr:col>
                    <xdr:colOff>800100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65" name="Check Box 94">
              <controlPr defaultSize="0" autoFill="0" autoLine="0" autoPict="0">
                <anchor moveWithCells="1">
                  <from>
                    <xdr:col>1</xdr:col>
                    <xdr:colOff>571500</xdr:colOff>
                    <xdr:row>79</xdr:row>
                    <xdr:rowOff>142875</xdr:rowOff>
                  </from>
                  <to>
                    <xdr:col>1</xdr:col>
                    <xdr:colOff>800100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66" name="Check Box 95">
              <controlPr defaultSize="0" autoFill="0" autoLine="0" autoPict="0">
                <anchor moveWithCells="1">
                  <from>
                    <xdr:col>1</xdr:col>
                    <xdr:colOff>561975</xdr:colOff>
                    <xdr:row>80</xdr:row>
                    <xdr:rowOff>142875</xdr:rowOff>
                  </from>
                  <to>
                    <xdr:col>1</xdr:col>
                    <xdr:colOff>790575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6" r:id="rId67" name="Check Box 96">
              <controlPr defaultSize="0" autoFill="0" autoLine="0" autoPict="0">
                <anchor moveWithCells="1">
                  <from>
                    <xdr:col>1</xdr:col>
                    <xdr:colOff>561975</xdr:colOff>
                    <xdr:row>81</xdr:row>
                    <xdr:rowOff>133350</xdr:rowOff>
                  </from>
                  <to>
                    <xdr:col>1</xdr:col>
                    <xdr:colOff>790575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7" r:id="rId68" name="Check Box 97">
              <controlPr defaultSize="0" autoFill="0" autoLine="0" autoPict="0">
                <anchor moveWithCells="1">
                  <from>
                    <xdr:col>1</xdr:col>
                    <xdr:colOff>552450</xdr:colOff>
                    <xdr:row>82</xdr:row>
                    <xdr:rowOff>133350</xdr:rowOff>
                  </from>
                  <to>
                    <xdr:col>1</xdr:col>
                    <xdr:colOff>781050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69" name="Check Box 98">
              <controlPr defaultSize="0" autoFill="0" autoLine="0" autoPict="0">
                <anchor moveWithCells="1">
                  <from>
                    <xdr:col>1</xdr:col>
                    <xdr:colOff>552450</xdr:colOff>
                    <xdr:row>83</xdr:row>
                    <xdr:rowOff>142875</xdr:rowOff>
                  </from>
                  <to>
                    <xdr:col>1</xdr:col>
                    <xdr:colOff>781050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70" name="Check Box 99">
              <controlPr defaultSize="0" autoFill="0" autoLine="0" autoPict="0">
                <anchor moveWithCells="1">
                  <from>
                    <xdr:col>1</xdr:col>
                    <xdr:colOff>552450</xdr:colOff>
                    <xdr:row>84</xdr:row>
                    <xdr:rowOff>133350</xdr:rowOff>
                  </from>
                  <to>
                    <xdr:col>1</xdr:col>
                    <xdr:colOff>781050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71" name="Check Box 100">
              <controlPr defaultSize="0" autoFill="0" autoLine="0" autoPict="0">
                <anchor moveWithCells="1">
                  <from>
                    <xdr:col>1</xdr:col>
                    <xdr:colOff>552450</xdr:colOff>
                    <xdr:row>85</xdr:row>
                    <xdr:rowOff>123825</xdr:rowOff>
                  </from>
                  <to>
                    <xdr:col>1</xdr:col>
                    <xdr:colOff>781050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72" name="Check Box 101">
              <controlPr defaultSize="0" autoFill="0" autoLine="0" autoPict="0">
                <anchor moveWithCells="1">
                  <from>
                    <xdr:col>1</xdr:col>
                    <xdr:colOff>542925</xdr:colOff>
                    <xdr:row>86</xdr:row>
                    <xdr:rowOff>142875</xdr:rowOff>
                  </from>
                  <to>
                    <xdr:col>1</xdr:col>
                    <xdr:colOff>771525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73" name="Check Box 102">
              <controlPr defaultSize="0" autoFill="0" autoLine="0" autoPict="0">
                <anchor moveWithCells="1">
                  <from>
                    <xdr:col>1</xdr:col>
                    <xdr:colOff>542925</xdr:colOff>
                    <xdr:row>87</xdr:row>
                    <xdr:rowOff>133350</xdr:rowOff>
                  </from>
                  <to>
                    <xdr:col>1</xdr:col>
                    <xdr:colOff>771525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3" r:id="rId74" name="Check Box 103">
              <controlPr defaultSize="0" autoFill="0" autoLine="0" autoPict="0">
                <anchor moveWithCells="1">
                  <from>
                    <xdr:col>1</xdr:col>
                    <xdr:colOff>542925</xdr:colOff>
                    <xdr:row>88</xdr:row>
                    <xdr:rowOff>133350</xdr:rowOff>
                  </from>
                  <to>
                    <xdr:col>1</xdr:col>
                    <xdr:colOff>771525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75" name="Check Box 104">
              <controlPr defaultSize="0" autoFill="0" autoLine="0" autoPict="0">
                <anchor moveWithCells="1">
                  <from>
                    <xdr:col>1</xdr:col>
                    <xdr:colOff>552450</xdr:colOff>
                    <xdr:row>89</xdr:row>
                    <xdr:rowOff>123825</xdr:rowOff>
                  </from>
                  <to>
                    <xdr:col>1</xdr:col>
                    <xdr:colOff>781050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76" name="Check Box 105">
              <controlPr defaultSize="0" autoFill="0" autoLine="0" autoPict="0">
                <anchor moveWithCells="1">
                  <from>
                    <xdr:col>1</xdr:col>
                    <xdr:colOff>542925</xdr:colOff>
                    <xdr:row>90</xdr:row>
                    <xdr:rowOff>133350</xdr:rowOff>
                  </from>
                  <to>
                    <xdr:col>1</xdr:col>
                    <xdr:colOff>771525</xdr:colOff>
                    <xdr:row>92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77" name="Check Box 106">
              <controlPr defaultSize="0" autoFill="0" autoLine="0" autoPict="0">
                <anchor moveWithCells="1">
                  <from>
                    <xdr:col>1</xdr:col>
                    <xdr:colOff>533400</xdr:colOff>
                    <xdr:row>91</xdr:row>
                    <xdr:rowOff>142875</xdr:rowOff>
                  </from>
                  <to>
                    <xdr:col>1</xdr:col>
                    <xdr:colOff>762000</xdr:colOff>
                    <xdr:row>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78" name="Check Box 107">
              <controlPr defaultSize="0" autoFill="0" autoLine="0" autoPict="0">
                <anchor moveWithCells="1">
                  <from>
                    <xdr:col>1</xdr:col>
                    <xdr:colOff>533400</xdr:colOff>
                    <xdr:row>92</xdr:row>
                    <xdr:rowOff>133350</xdr:rowOff>
                  </from>
                  <to>
                    <xdr:col>1</xdr:col>
                    <xdr:colOff>762000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79" name="Check Box 108">
              <controlPr defaultSize="0" autoFill="0" autoLine="0" autoPict="0">
                <anchor moveWithCells="1">
                  <from>
                    <xdr:col>1</xdr:col>
                    <xdr:colOff>533400</xdr:colOff>
                    <xdr:row>93</xdr:row>
                    <xdr:rowOff>133350</xdr:rowOff>
                  </from>
                  <to>
                    <xdr:col>1</xdr:col>
                    <xdr:colOff>762000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80" name="Check Box 109">
              <controlPr defaultSize="0" autoFill="0" autoLine="0" autoPict="0">
                <anchor moveWithCells="1">
                  <from>
                    <xdr:col>1</xdr:col>
                    <xdr:colOff>533400</xdr:colOff>
                    <xdr:row>94</xdr:row>
                    <xdr:rowOff>142875</xdr:rowOff>
                  </from>
                  <to>
                    <xdr:col>1</xdr:col>
                    <xdr:colOff>762000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81" name="Check Box 110">
              <controlPr defaultSize="0" autoFill="0" autoLine="0" autoPict="0">
                <anchor moveWithCells="1">
                  <from>
                    <xdr:col>1</xdr:col>
                    <xdr:colOff>533400</xdr:colOff>
                    <xdr:row>95</xdr:row>
                    <xdr:rowOff>142875</xdr:rowOff>
                  </from>
                  <to>
                    <xdr:col>1</xdr:col>
                    <xdr:colOff>762000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82" name="Check Box 111">
              <controlPr defaultSize="0" autoFill="0" autoLine="0" autoPict="0">
                <anchor moveWithCells="1">
                  <from>
                    <xdr:col>1</xdr:col>
                    <xdr:colOff>533400</xdr:colOff>
                    <xdr:row>96</xdr:row>
                    <xdr:rowOff>142875</xdr:rowOff>
                  </from>
                  <to>
                    <xdr:col>1</xdr:col>
                    <xdr:colOff>762000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83" name="Check Box 112">
              <controlPr defaultSize="0" autoFill="0" autoLine="0" autoPict="0">
                <anchor moveWithCells="1">
                  <from>
                    <xdr:col>1</xdr:col>
                    <xdr:colOff>523875</xdr:colOff>
                    <xdr:row>97</xdr:row>
                    <xdr:rowOff>133350</xdr:rowOff>
                  </from>
                  <to>
                    <xdr:col>1</xdr:col>
                    <xdr:colOff>752475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84" name="Check Box 113">
              <controlPr defaultSize="0" autoFill="0" autoLine="0" autoPict="0">
                <anchor moveWithCells="1">
                  <from>
                    <xdr:col>1</xdr:col>
                    <xdr:colOff>523875</xdr:colOff>
                    <xdr:row>98</xdr:row>
                    <xdr:rowOff>123825</xdr:rowOff>
                  </from>
                  <to>
                    <xdr:col>1</xdr:col>
                    <xdr:colOff>752475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85" name="Check Box 114">
              <controlPr defaultSize="0" autoFill="0" autoLine="0" autoPict="0">
                <anchor moveWithCells="1">
                  <from>
                    <xdr:col>1</xdr:col>
                    <xdr:colOff>523875</xdr:colOff>
                    <xdr:row>99</xdr:row>
                    <xdr:rowOff>142875</xdr:rowOff>
                  </from>
                  <to>
                    <xdr:col>1</xdr:col>
                    <xdr:colOff>752475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86" name="Check Box 115">
              <controlPr defaultSize="0" autoFill="0" autoLine="0" autoPict="0">
                <anchor moveWithCells="1">
                  <from>
                    <xdr:col>1</xdr:col>
                    <xdr:colOff>523875</xdr:colOff>
                    <xdr:row>100</xdr:row>
                    <xdr:rowOff>133350</xdr:rowOff>
                  </from>
                  <to>
                    <xdr:col>1</xdr:col>
                    <xdr:colOff>752475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87" name="Check Box 116">
              <controlPr defaultSize="0" autoFill="0" autoLine="0" autoPict="0">
                <anchor moveWithCells="1">
                  <from>
                    <xdr:col>1</xdr:col>
                    <xdr:colOff>523875</xdr:colOff>
                    <xdr:row>101</xdr:row>
                    <xdr:rowOff>142875</xdr:rowOff>
                  </from>
                  <to>
                    <xdr:col>1</xdr:col>
                    <xdr:colOff>752475</xdr:colOff>
                    <xdr:row>103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7" r:id="rId88" name="Check Box 117">
              <controlPr defaultSize="0" autoFill="0" autoLine="0" autoPict="0">
                <anchor moveWithCells="1">
                  <from>
                    <xdr:col>1</xdr:col>
                    <xdr:colOff>523875</xdr:colOff>
                    <xdr:row>102</xdr:row>
                    <xdr:rowOff>133350</xdr:rowOff>
                  </from>
                  <to>
                    <xdr:col>1</xdr:col>
                    <xdr:colOff>752475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8" r:id="rId89" name="Check Box 118">
              <controlPr defaultSize="0" autoFill="0" autoLine="0" autoPict="0">
                <anchor moveWithCells="1">
                  <from>
                    <xdr:col>1</xdr:col>
                    <xdr:colOff>523875</xdr:colOff>
                    <xdr:row>103</xdr:row>
                    <xdr:rowOff>152400</xdr:rowOff>
                  </from>
                  <to>
                    <xdr:col>1</xdr:col>
                    <xdr:colOff>752475</xdr:colOff>
                    <xdr:row>105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90" name="Check Box 119">
              <controlPr defaultSize="0" autoFill="0" autoLine="0" autoPict="0">
                <anchor moveWithCells="1">
                  <from>
                    <xdr:col>1</xdr:col>
                    <xdr:colOff>523875</xdr:colOff>
                    <xdr:row>104</xdr:row>
                    <xdr:rowOff>133350</xdr:rowOff>
                  </from>
                  <to>
                    <xdr:col>1</xdr:col>
                    <xdr:colOff>752475</xdr:colOff>
                    <xdr:row>106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>
      <selection activeCell="G14" sqref="G1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Stammdaten</vt:lpstr>
      <vt:lpstr>Ergebnisübersicht</vt:lpstr>
      <vt:lpstr>Allg. Systemeigenschaften</vt:lpstr>
      <vt:lpstr>Ortung&amp;Karten</vt:lpstr>
      <vt:lpstr>FzgTr-bezogene Funktionen</vt:lpstr>
      <vt:lpstr>Geschäftsprozesse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Heilo</dc:creator>
  <cp:lastModifiedBy>Heilo</cp:lastModifiedBy>
  <cp:lastPrinted>2016-12-17T16:42:44Z</cp:lastPrinted>
  <dcterms:created xsi:type="dcterms:W3CDTF">2014-12-24T14:26:33Z</dcterms:created>
  <dcterms:modified xsi:type="dcterms:W3CDTF">2017-02-18T19:49:39Z</dcterms:modified>
</cp:coreProperties>
</file>