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4.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5.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6.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drawings/drawing8.xml" ContentType="application/vnd.openxmlformats-officedocument.drawing+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drawings/drawing9.xml" ContentType="application/vnd.openxmlformats-officedocument.drawing+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elematik\STZ\DTP2024\Kriterienkataloge Stufe 1 zur Veröffentlichung\"/>
    </mc:Choice>
  </mc:AlternateContent>
  <bookViews>
    <workbookView xWindow="120" yWindow="180" windowWidth="25440" windowHeight="14310"/>
  </bookViews>
  <sheets>
    <sheet name="Stammdaten" sheetId="20" r:id="rId1"/>
    <sheet name="Allg. Systemeigenschaften" sheetId="4" r:id="rId2"/>
    <sheet name="Ökosystem Schnittstellen" sheetId="19" r:id="rId3"/>
    <sheet name="Hardwareeigenschaften" sheetId="22" r:id="rId4"/>
    <sheet name="Ortung&amp;Karten" sheetId="23" r:id="rId5"/>
    <sheet name="Fahrtmanagement" sheetId="24" r:id="rId6"/>
    <sheet name="Fahrzeugtechnik (Light)" sheetId="10" r:id="rId7"/>
    <sheet name="Fahrermanagement (Car)" sheetId="15" r:id="rId8"/>
    <sheet name="Service Management" sheetId="21" r:id="rId9"/>
    <sheet name="Tabelle3" sheetId="3" r:id="rId10"/>
  </sheets>
  <definedNames>
    <definedName name="_xlnm.Print_Area" localSheetId="1">'Allg. Systemeigenschaften'!$A$1:$K$57</definedName>
    <definedName name="_xlnm.Print_Area" localSheetId="7">'Fahrermanagement (Car)'!$A$1:$K$79</definedName>
    <definedName name="_xlnm.Print_Area" localSheetId="5">Fahrtmanagement!$A$1:$K$49</definedName>
    <definedName name="_xlnm.Print_Area" localSheetId="6">'Fahrzeugtechnik (Light)'!$A$1:$K$82</definedName>
    <definedName name="_xlnm.Print_Area" localSheetId="3">Hardwareeigenschaften!$A$1:$K$139</definedName>
    <definedName name="_xlnm.Print_Area" localSheetId="2">'Ökosystem Schnittstellen'!$A$1:$K$64</definedName>
    <definedName name="_xlnm.Print_Area" localSheetId="4">'Ortung&amp;Karten'!$A$1:$K$120</definedName>
    <definedName name="_xlnm.Print_Area" localSheetId="8">'Service Management'!$A$1:$K$47</definedName>
  </definedNames>
  <calcPr calcId="162913"/>
</workbook>
</file>

<file path=xl/calcChain.xml><?xml version="1.0" encoding="utf-8"?>
<calcChain xmlns="http://schemas.openxmlformats.org/spreadsheetml/2006/main">
  <c r="K43" i="21" l="1"/>
  <c r="K2" i="21" s="1"/>
  <c r="K15" i="4" l="1"/>
  <c r="A15" i="4"/>
  <c r="K14" i="4"/>
  <c r="A14" i="4"/>
  <c r="K72" i="23" l="1"/>
  <c r="K21" i="23" l="1"/>
  <c r="K20" i="23"/>
  <c r="K19" i="23"/>
  <c r="A39" i="21" l="1"/>
  <c r="K39" i="21"/>
  <c r="K38" i="21"/>
  <c r="K78" i="15"/>
  <c r="K77" i="15"/>
  <c r="K76" i="15"/>
  <c r="K75" i="15"/>
  <c r="K74" i="15"/>
  <c r="K73" i="15"/>
  <c r="I2" i="15"/>
  <c r="A75" i="15"/>
  <c r="A76" i="15"/>
  <c r="A77" i="15"/>
  <c r="A78" i="15"/>
  <c r="A74" i="15"/>
  <c r="I2" i="10" l="1"/>
  <c r="A80" i="10"/>
  <c r="A81" i="10"/>
  <c r="A79" i="10"/>
  <c r="K81" i="10"/>
  <c r="K80" i="10"/>
  <c r="K79" i="10"/>
  <c r="K78" i="10"/>
  <c r="G72" i="10"/>
  <c r="G71" i="10"/>
  <c r="A72" i="10"/>
  <c r="A73" i="10"/>
  <c r="A74" i="10"/>
  <c r="A75" i="10"/>
  <c r="A71" i="10"/>
  <c r="K71" i="10"/>
  <c r="K72" i="10"/>
  <c r="K73" i="10"/>
  <c r="K74" i="10"/>
  <c r="K75" i="10"/>
  <c r="K70" i="10"/>
  <c r="K43" i="24"/>
  <c r="K41" i="24"/>
  <c r="A41" i="24"/>
  <c r="K40" i="24"/>
  <c r="K38" i="24"/>
  <c r="A38" i="24"/>
  <c r="K37" i="24"/>
  <c r="K35" i="24"/>
  <c r="K34" i="24"/>
  <c r="K31" i="24"/>
  <c r="K30" i="24"/>
  <c r="K29" i="24"/>
  <c r="K28" i="24"/>
  <c r="K27" i="24"/>
  <c r="A27" i="24"/>
  <c r="K26" i="24"/>
  <c r="A26" i="24"/>
  <c r="K25" i="24"/>
  <c r="A25" i="24"/>
  <c r="K24" i="24"/>
  <c r="A24" i="24"/>
  <c r="A23" i="24"/>
  <c r="K22" i="24"/>
  <c r="A22" i="24"/>
  <c r="K21" i="24"/>
  <c r="A21" i="24"/>
  <c r="K20" i="24"/>
  <c r="A20" i="24"/>
  <c r="K19" i="24"/>
  <c r="A19" i="24"/>
  <c r="K18" i="24"/>
  <c r="A18" i="24"/>
  <c r="K17" i="24"/>
  <c r="A17" i="24"/>
  <c r="K16" i="24"/>
  <c r="A16" i="24"/>
  <c r="K15" i="24"/>
  <c r="A15" i="24"/>
  <c r="K14" i="24"/>
  <c r="A14" i="24"/>
  <c r="K13" i="24"/>
  <c r="A13" i="24"/>
  <c r="A12" i="24"/>
  <c r="K11" i="24"/>
  <c r="A11" i="24"/>
  <c r="K10" i="24"/>
  <c r="A10" i="24"/>
  <c r="K9" i="24"/>
  <c r="A9" i="24"/>
  <c r="K8" i="24"/>
  <c r="A8" i="24"/>
  <c r="K7" i="24"/>
  <c r="A7" i="24"/>
  <c r="K6" i="24"/>
  <c r="I2" i="24"/>
  <c r="K2" i="24" l="1"/>
  <c r="C35" i="20" s="1"/>
  <c r="K119" i="23" l="1"/>
  <c r="A119" i="23"/>
  <c r="K118" i="23"/>
  <c r="A118" i="23"/>
  <c r="K117" i="23"/>
  <c r="A117" i="23"/>
  <c r="K116" i="23"/>
  <c r="A116" i="23"/>
  <c r="K115" i="23"/>
  <c r="K112" i="23"/>
  <c r="A112" i="23"/>
  <c r="K111" i="23"/>
  <c r="A111" i="23"/>
  <c r="K110" i="23"/>
  <c r="A110" i="23"/>
  <c r="K109" i="23"/>
  <c r="K108" i="23"/>
  <c r="K105" i="23"/>
  <c r="A105" i="23"/>
  <c r="K104" i="23"/>
  <c r="A104" i="23"/>
  <c r="K103" i="23"/>
  <c r="A103" i="23"/>
  <c r="K102" i="23"/>
  <c r="A102" i="23"/>
  <c r="A101" i="23"/>
  <c r="K100" i="23"/>
  <c r="A100" i="23"/>
  <c r="K99" i="23"/>
  <c r="A99" i="23"/>
  <c r="K98" i="23"/>
  <c r="K97" i="23"/>
  <c r="K96" i="23"/>
  <c r="K95" i="23"/>
  <c r="K94" i="23"/>
  <c r="A94" i="23"/>
  <c r="K93" i="23"/>
  <c r="A93" i="23"/>
  <c r="K92" i="23"/>
  <c r="A92" i="23"/>
  <c r="K91" i="23"/>
  <c r="A91" i="23"/>
  <c r="K90" i="23"/>
  <c r="A90" i="23"/>
  <c r="K89" i="23"/>
  <c r="A89" i="23"/>
  <c r="K88" i="23"/>
  <c r="A88" i="23"/>
  <c r="K87" i="23"/>
  <c r="A87" i="23"/>
  <c r="K86" i="23"/>
  <c r="A86" i="23"/>
  <c r="K85" i="23"/>
  <c r="A85" i="23"/>
  <c r="K84" i="23"/>
  <c r="A84" i="23"/>
  <c r="K83" i="23"/>
  <c r="A83" i="23"/>
  <c r="K82" i="23"/>
  <c r="B82" i="23"/>
  <c r="A82" i="23"/>
  <c r="K81" i="23"/>
  <c r="B81" i="23"/>
  <c r="A81" i="23"/>
  <c r="K80" i="23"/>
  <c r="A80" i="23"/>
  <c r="K79" i="23"/>
  <c r="B79" i="23"/>
  <c r="A79" i="23"/>
  <c r="K78" i="23"/>
  <c r="B78" i="23"/>
  <c r="A78" i="23"/>
  <c r="K77" i="23"/>
  <c r="A77" i="23"/>
  <c r="K76" i="23"/>
  <c r="K75" i="23"/>
  <c r="K71" i="23"/>
  <c r="B71" i="23"/>
  <c r="A71" i="23"/>
  <c r="K70" i="23"/>
  <c r="B70" i="23"/>
  <c r="A70" i="23"/>
  <c r="K69" i="23"/>
  <c r="B69" i="23"/>
  <c r="A69" i="23"/>
  <c r="K68" i="23"/>
  <c r="B68" i="23"/>
  <c r="A68" i="23"/>
  <c r="K67" i="23"/>
  <c r="A67" i="23"/>
  <c r="K66" i="23"/>
  <c r="A66" i="23"/>
  <c r="K65" i="23"/>
  <c r="A65" i="23"/>
  <c r="K64" i="23"/>
  <c r="A64" i="23"/>
  <c r="K63" i="23"/>
  <c r="K62" i="23"/>
  <c r="K61" i="23"/>
  <c r="K60" i="23"/>
  <c r="G60" i="23"/>
  <c r="C60" i="23"/>
  <c r="B60" i="23"/>
  <c r="K59" i="23"/>
  <c r="G59" i="23"/>
  <c r="C59" i="23"/>
  <c r="B59" i="23"/>
  <c r="K58" i="23"/>
  <c r="G58" i="23"/>
  <c r="C58" i="23"/>
  <c r="B58" i="23"/>
  <c r="K57" i="23"/>
  <c r="G57" i="23"/>
  <c r="C57" i="23"/>
  <c r="B57" i="23"/>
  <c r="K56" i="23"/>
  <c r="B56" i="23"/>
  <c r="K55" i="23"/>
  <c r="G55" i="23"/>
  <c r="C55" i="23"/>
  <c r="B55" i="23"/>
  <c r="K54" i="23"/>
  <c r="G54" i="23"/>
  <c r="C54" i="23"/>
  <c r="B54" i="23"/>
  <c r="K53" i="23"/>
  <c r="G53" i="23"/>
  <c r="C53" i="23"/>
  <c r="B53" i="23"/>
  <c r="K52" i="23"/>
  <c r="G52" i="23"/>
  <c r="C52" i="23"/>
  <c r="B52" i="23"/>
  <c r="K51" i="23"/>
  <c r="B51" i="23"/>
  <c r="K50" i="23"/>
  <c r="K48" i="23"/>
  <c r="K47" i="23"/>
  <c r="G47" i="23"/>
  <c r="K46" i="23"/>
  <c r="G46" i="23"/>
  <c r="K45" i="23"/>
  <c r="G45" i="23"/>
  <c r="K44" i="23"/>
  <c r="G44" i="23"/>
  <c r="K43" i="23"/>
  <c r="G43" i="23"/>
  <c r="K42" i="23"/>
  <c r="K41" i="23"/>
  <c r="K40" i="23"/>
  <c r="K39" i="23"/>
  <c r="K38" i="23"/>
  <c r="K37" i="23"/>
  <c r="K36" i="23"/>
  <c r="K35" i="23"/>
  <c r="K34" i="23"/>
  <c r="K33" i="23"/>
  <c r="K32" i="23"/>
  <c r="A32" i="23"/>
  <c r="K31" i="23"/>
  <c r="A31" i="23"/>
  <c r="K30" i="23"/>
  <c r="K29" i="23"/>
  <c r="K28" i="23"/>
  <c r="K27" i="23"/>
  <c r="A27" i="23"/>
  <c r="K26" i="23"/>
  <c r="A26" i="23"/>
  <c r="K25" i="23"/>
  <c r="A25" i="23"/>
  <c r="K24" i="23"/>
  <c r="K23" i="23"/>
  <c r="K22" i="23"/>
  <c r="K17" i="23"/>
  <c r="K16" i="23"/>
  <c r="G16" i="23"/>
  <c r="B16" i="23"/>
  <c r="A16" i="23"/>
  <c r="K15" i="23"/>
  <c r="G15" i="23"/>
  <c r="B15" i="23"/>
  <c r="A15" i="23"/>
  <c r="K14" i="23"/>
  <c r="G14" i="23"/>
  <c r="B14" i="23"/>
  <c r="A14" i="23"/>
  <c r="K13" i="23"/>
  <c r="G13" i="23"/>
  <c r="B13" i="23"/>
  <c r="A13" i="23"/>
  <c r="K12" i="23"/>
  <c r="G12" i="23"/>
  <c r="B12" i="23"/>
  <c r="A12" i="23"/>
  <c r="K11" i="23"/>
  <c r="G11" i="23"/>
  <c r="A11" i="23"/>
  <c r="K10" i="23"/>
  <c r="G10" i="23"/>
  <c r="B10" i="23"/>
  <c r="A10" i="23"/>
  <c r="K9" i="23"/>
  <c r="G9" i="23"/>
  <c r="B9" i="23"/>
  <c r="A9" i="23"/>
  <c r="K8" i="23"/>
  <c r="G8" i="23"/>
  <c r="B8" i="23"/>
  <c r="A8" i="23"/>
  <c r="K7" i="23"/>
  <c r="G7" i="23"/>
  <c r="B7" i="23"/>
  <c r="A7" i="23"/>
  <c r="K6" i="23"/>
  <c r="G6" i="23"/>
  <c r="B6" i="23"/>
  <c r="A6" i="23"/>
  <c r="K5" i="23"/>
  <c r="G5" i="23"/>
  <c r="A5" i="23"/>
  <c r="K4" i="23"/>
  <c r="I2" i="23"/>
  <c r="K2" i="23" l="1"/>
  <c r="C34" i="20" s="1"/>
  <c r="I2" i="22" l="1"/>
  <c r="K137" i="22"/>
  <c r="K136" i="22"/>
  <c r="K135" i="22"/>
  <c r="K134" i="22"/>
  <c r="K133" i="22"/>
  <c r="K129" i="22" l="1"/>
  <c r="G129" i="22"/>
  <c r="K128" i="22"/>
  <c r="G128" i="22"/>
  <c r="K127" i="22"/>
  <c r="G127" i="22"/>
  <c r="K125" i="22"/>
  <c r="G125" i="22"/>
  <c r="K124" i="22"/>
  <c r="G124" i="22"/>
  <c r="K123" i="22"/>
  <c r="G123" i="22"/>
  <c r="K119" i="22"/>
  <c r="G119" i="22"/>
  <c r="K118" i="22"/>
  <c r="G118" i="22"/>
  <c r="K117" i="22"/>
  <c r="G117" i="22"/>
  <c r="K116" i="22"/>
  <c r="G116" i="22"/>
  <c r="K113" i="22"/>
  <c r="G113" i="22"/>
  <c r="K112" i="22"/>
  <c r="G112" i="22"/>
  <c r="K111" i="22"/>
  <c r="G111" i="22"/>
  <c r="K110" i="22"/>
  <c r="G110" i="22"/>
  <c r="K108" i="22"/>
  <c r="G108" i="22"/>
  <c r="K107" i="22"/>
  <c r="G107" i="22"/>
  <c r="K106" i="22"/>
  <c r="G106" i="22"/>
  <c r="K105" i="22"/>
  <c r="G105" i="22"/>
  <c r="K102" i="22"/>
  <c r="A102" i="22"/>
  <c r="K101" i="22"/>
  <c r="K98" i="22"/>
  <c r="K95" i="22"/>
  <c r="A95" i="22"/>
  <c r="K94" i="22"/>
  <c r="A94" i="22"/>
  <c r="K93" i="22"/>
  <c r="K90" i="22"/>
  <c r="K89" i="22"/>
  <c r="K86" i="22"/>
  <c r="G86" i="22"/>
  <c r="A86" i="22"/>
  <c r="K85" i="22"/>
  <c r="G85" i="22"/>
  <c r="A85" i="22"/>
  <c r="K84" i="22"/>
  <c r="G84" i="22"/>
  <c r="A84" i="22"/>
  <c r="K83" i="22"/>
  <c r="G83" i="22"/>
  <c r="A83" i="22"/>
  <c r="K82" i="22"/>
  <c r="G81" i="22"/>
  <c r="K80" i="22"/>
  <c r="K79" i="22"/>
  <c r="G79" i="22"/>
  <c r="K76" i="22"/>
  <c r="A76" i="22"/>
  <c r="K75" i="22"/>
  <c r="A75" i="22"/>
  <c r="K74" i="22"/>
  <c r="A74" i="22"/>
  <c r="K73" i="22"/>
  <c r="K70" i="22"/>
  <c r="K68" i="22"/>
  <c r="G68" i="22"/>
  <c r="A68" i="22"/>
  <c r="K67" i="22"/>
  <c r="G67" i="22"/>
  <c r="A67" i="22"/>
  <c r="K66" i="22"/>
  <c r="K64" i="22"/>
  <c r="A64" i="22"/>
  <c r="K63" i="22"/>
  <c r="A63" i="22"/>
  <c r="K62" i="22"/>
  <c r="A62" i="22"/>
  <c r="K61" i="22"/>
  <c r="A61" i="22"/>
  <c r="K60" i="22"/>
  <c r="A60" i="22"/>
  <c r="K59" i="22"/>
  <c r="A59" i="22"/>
  <c r="K58" i="22"/>
  <c r="K56" i="22"/>
  <c r="A56" i="22"/>
  <c r="K55" i="22"/>
  <c r="G55" i="22"/>
  <c r="A55" i="22"/>
  <c r="K54" i="22"/>
  <c r="G54" i="22"/>
  <c r="A54" i="22"/>
  <c r="K53" i="22"/>
  <c r="K51" i="22"/>
  <c r="G51" i="22"/>
  <c r="A51" i="22"/>
  <c r="K50" i="22"/>
  <c r="G50" i="22"/>
  <c r="A50" i="22"/>
  <c r="K49" i="22"/>
  <c r="G49" i="22"/>
  <c r="A49" i="22"/>
  <c r="K48" i="22"/>
  <c r="K44" i="22"/>
  <c r="K43" i="22"/>
  <c r="K42" i="22"/>
  <c r="K41" i="22"/>
  <c r="K40" i="22"/>
  <c r="K39" i="22"/>
  <c r="K38" i="22"/>
  <c r="K37" i="22"/>
  <c r="K36" i="22"/>
  <c r="K35" i="22"/>
  <c r="K33" i="22"/>
  <c r="K32" i="22"/>
  <c r="K31" i="22"/>
  <c r="K30" i="22"/>
  <c r="K29" i="22"/>
  <c r="G29" i="22"/>
  <c r="K28" i="22"/>
  <c r="G28" i="22"/>
  <c r="K27" i="22"/>
  <c r="G27" i="22"/>
  <c r="K25" i="22"/>
  <c r="K22" i="22"/>
  <c r="K21" i="22"/>
  <c r="G21" i="22"/>
  <c r="K20" i="22"/>
  <c r="G20" i="22"/>
  <c r="K18" i="22"/>
  <c r="K17" i="22"/>
  <c r="K16" i="22"/>
  <c r="K15" i="22"/>
  <c r="K14" i="22"/>
  <c r="K13" i="22"/>
  <c r="K9" i="22"/>
  <c r="G9" i="22"/>
  <c r="A9" i="22"/>
  <c r="K8" i="22"/>
  <c r="G8" i="22"/>
  <c r="A8" i="22"/>
  <c r="K7" i="22"/>
  <c r="G7" i="22"/>
  <c r="A7" i="22"/>
  <c r="K6" i="22"/>
  <c r="G6" i="22"/>
  <c r="A6" i="22"/>
  <c r="K5" i="22"/>
  <c r="K2" i="22" l="1"/>
  <c r="C33" i="20" s="1"/>
  <c r="I2" i="4"/>
  <c r="K55" i="4"/>
  <c r="A55" i="4"/>
  <c r="K54" i="4"/>
  <c r="A54" i="4"/>
  <c r="K53" i="4"/>
  <c r="K50" i="4"/>
  <c r="A50" i="4"/>
  <c r="K49" i="4"/>
  <c r="A49" i="4"/>
  <c r="K48" i="4"/>
  <c r="A48" i="4"/>
  <c r="K47" i="4"/>
  <c r="G26" i="4" l="1"/>
  <c r="G25" i="4"/>
  <c r="G24" i="4"/>
  <c r="G23" i="4"/>
  <c r="K60" i="10" l="1"/>
  <c r="K61" i="10"/>
  <c r="K65" i="10"/>
  <c r="K66" i="10"/>
  <c r="K67" i="10"/>
  <c r="K59" i="10"/>
  <c r="G67" i="10"/>
  <c r="G66" i="10"/>
  <c r="G65" i="10"/>
  <c r="G61" i="10"/>
  <c r="G60" i="10"/>
  <c r="G59" i="10"/>
  <c r="K33" i="15" l="1"/>
  <c r="A33" i="15"/>
  <c r="K30" i="21" l="1"/>
  <c r="K29" i="21"/>
  <c r="K18" i="21"/>
  <c r="K35" i="21"/>
  <c r="A35" i="21"/>
  <c r="K34" i="21"/>
  <c r="A34" i="21"/>
  <c r="K33" i="21"/>
  <c r="K26" i="21"/>
  <c r="K25" i="21"/>
  <c r="K24" i="21"/>
  <c r="K23" i="21"/>
  <c r="K22" i="21"/>
  <c r="K17" i="21"/>
  <c r="K16" i="21"/>
  <c r="K15" i="21"/>
  <c r="K14" i="21"/>
  <c r="K13" i="21"/>
  <c r="K12" i="21"/>
  <c r="K11" i="21"/>
  <c r="K10" i="21"/>
  <c r="K7" i="21"/>
  <c r="A7" i="21"/>
  <c r="K6" i="21"/>
  <c r="A6" i="21"/>
  <c r="K5" i="21"/>
  <c r="A5" i="21"/>
  <c r="K4" i="21"/>
  <c r="A4" i="21"/>
  <c r="K3" i="21"/>
  <c r="C38" i="20" l="1"/>
  <c r="G32" i="15" l="1"/>
  <c r="G31" i="15"/>
  <c r="G64" i="15"/>
  <c r="G63" i="15"/>
  <c r="G62" i="15"/>
  <c r="G61" i="15"/>
  <c r="G20" i="15"/>
  <c r="G19" i="15"/>
  <c r="G18" i="15"/>
  <c r="G70" i="15"/>
  <c r="G69" i="15"/>
  <c r="G68" i="15"/>
  <c r="A69" i="15"/>
  <c r="A70" i="15"/>
  <c r="A68" i="15"/>
  <c r="A62" i="15"/>
  <c r="A63" i="15"/>
  <c r="A64" i="15"/>
  <c r="A61" i="15"/>
  <c r="A57" i="15"/>
  <c r="A56" i="15"/>
  <c r="A55" i="15"/>
  <c r="A52" i="15"/>
  <c r="A51" i="15"/>
  <c r="A42" i="15"/>
  <c r="A43" i="15"/>
  <c r="A44" i="15"/>
  <c r="A45" i="15"/>
  <c r="A46" i="15"/>
  <c r="A47" i="15"/>
  <c r="A48" i="15"/>
  <c r="A41" i="15"/>
  <c r="A38" i="15"/>
  <c r="A37" i="15"/>
  <c r="A32" i="15"/>
  <c r="A31" i="15"/>
  <c r="A29" i="15"/>
  <c r="A28" i="15"/>
  <c r="A23" i="15"/>
  <c r="A24" i="15"/>
  <c r="A22" i="15"/>
  <c r="A19" i="15"/>
  <c r="A20" i="15"/>
  <c r="A18" i="15"/>
  <c r="A15" i="15"/>
  <c r="A14" i="15"/>
  <c r="A6" i="15"/>
  <c r="A5" i="15"/>
  <c r="G29" i="10"/>
  <c r="G28" i="10"/>
  <c r="G27" i="10"/>
  <c r="A49" i="10"/>
  <c r="A50" i="10"/>
  <c r="A51" i="10"/>
  <c r="A52" i="10"/>
  <c r="A48" i="10"/>
  <c r="A33" i="10"/>
  <c r="A34" i="10"/>
  <c r="A35" i="10"/>
  <c r="A36" i="10"/>
  <c r="A37" i="10"/>
  <c r="A38" i="10"/>
  <c r="A32" i="10"/>
  <c r="A28" i="10"/>
  <c r="A29" i="10"/>
  <c r="A27" i="10"/>
  <c r="A23" i="10"/>
  <c r="A24" i="10"/>
  <c r="A25" i="10"/>
  <c r="A22" i="10"/>
  <c r="A13" i="10"/>
  <c r="A14" i="10"/>
  <c r="A15" i="10"/>
  <c r="A16" i="10"/>
  <c r="A12" i="10"/>
  <c r="A8" i="10"/>
  <c r="A44" i="4"/>
  <c r="G30" i="4"/>
  <c r="G29" i="4"/>
  <c r="A43" i="4"/>
  <c r="G22" i="4"/>
  <c r="K5" i="15" l="1"/>
  <c r="K6" i="15"/>
  <c r="K7" i="15"/>
  <c r="K8" i="15"/>
  <c r="K9" i="15"/>
  <c r="K10" i="15"/>
  <c r="K13" i="15"/>
  <c r="K14" i="15"/>
  <c r="K15" i="15"/>
  <c r="K16" i="15"/>
  <c r="K17" i="15"/>
  <c r="K18" i="15"/>
  <c r="K19" i="15"/>
  <c r="K20" i="15"/>
  <c r="K21" i="15"/>
  <c r="K22" i="15"/>
  <c r="K23" i="15"/>
  <c r="K24" i="15"/>
  <c r="K27" i="15"/>
  <c r="K28" i="15"/>
  <c r="K29" i="15"/>
  <c r="K31" i="15"/>
  <c r="K32" i="15"/>
  <c r="K36" i="15"/>
  <c r="K37" i="15"/>
  <c r="K38" i="15"/>
  <c r="K40" i="15"/>
  <c r="K41" i="15"/>
  <c r="K42" i="15"/>
  <c r="K43" i="15"/>
  <c r="K44" i="15"/>
  <c r="K45" i="15"/>
  <c r="K46" i="15"/>
  <c r="K47" i="15"/>
  <c r="K48" i="15"/>
  <c r="K51" i="15"/>
  <c r="K52" i="15"/>
  <c r="K54" i="15"/>
  <c r="K55" i="15"/>
  <c r="K56" i="15"/>
  <c r="K57" i="15"/>
  <c r="K59" i="15"/>
  <c r="K60" i="15"/>
  <c r="K61" i="15"/>
  <c r="K62" i="15"/>
  <c r="K63" i="15"/>
  <c r="K64" i="15"/>
  <c r="K67" i="15"/>
  <c r="K68" i="15"/>
  <c r="K69" i="15"/>
  <c r="K70" i="15"/>
  <c r="K4" i="15"/>
  <c r="K2" i="15" s="1"/>
  <c r="C37" i="20" l="1"/>
  <c r="K7" i="10"/>
  <c r="K8" i="10"/>
  <c r="K11" i="10"/>
  <c r="K12" i="10"/>
  <c r="K13" i="10"/>
  <c r="K14" i="10"/>
  <c r="K15" i="10"/>
  <c r="K16" i="10"/>
  <c r="K20" i="10"/>
  <c r="K21" i="10"/>
  <c r="K22" i="10"/>
  <c r="K23" i="10"/>
  <c r="K24" i="10"/>
  <c r="K25" i="10"/>
  <c r="K26" i="10"/>
  <c r="K27" i="10"/>
  <c r="K28" i="10"/>
  <c r="K29" i="10"/>
  <c r="K32" i="10"/>
  <c r="K33" i="10"/>
  <c r="K34" i="10"/>
  <c r="K35" i="10"/>
  <c r="K36" i="10"/>
  <c r="K38" i="10"/>
  <c r="K41" i="10"/>
  <c r="K42" i="10"/>
  <c r="K43" i="10"/>
  <c r="K44" i="10"/>
  <c r="K47" i="10"/>
  <c r="K48" i="10"/>
  <c r="K49" i="10"/>
  <c r="K50" i="10"/>
  <c r="K51" i="10"/>
  <c r="K52" i="10"/>
  <c r="K55" i="10"/>
  <c r="K4" i="10"/>
  <c r="K2" i="10" l="1"/>
  <c r="C36" i="20" s="1"/>
  <c r="K22" i="19" l="1"/>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21" i="19"/>
  <c r="K7" i="19"/>
  <c r="K8" i="19"/>
  <c r="K9" i="19"/>
  <c r="K10" i="19"/>
  <c r="K11" i="19"/>
  <c r="K12" i="19"/>
  <c r="K13" i="19"/>
  <c r="K14" i="19"/>
  <c r="K15" i="19"/>
  <c r="K16" i="19"/>
  <c r="K17" i="19"/>
  <c r="K18" i="19"/>
  <c r="K6" i="19"/>
  <c r="K18" i="4"/>
  <c r="K19" i="4"/>
  <c r="K22" i="4"/>
  <c r="K23" i="4"/>
  <c r="K24" i="4"/>
  <c r="K25" i="4"/>
  <c r="K26" i="4"/>
  <c r="K29" i="4"/>
  <c r="K30" i="4"/>
  <c r="K34" i="4"/>
  <c r="K36" i="4"/>
  <c r="K37" i="4"/>
  <c r="K38" i="4"/>
  <c r="K40" i="4"/>
  <c r="K42" i="4"/>
  <c r="K43" i="4"/>
  <c r="K44" i="4"/>
  <c r="K6" i="4"/>
  <c r="K7" i="4"/>
  <c r="K8" i="4"/>
  <c r="K9" i="4"/>
  <c r="K10" i="4"/>
  <c r="K5" i="4"/>
  <c r="K2" i="4" l="1"/>
  <c r="K2" i="19"/>
  <c r="C32" i="20" s="1"/>
  <c r="C31" i="20"/>
  <c r="I20" i="19"/>
  <c r="I2" i="19" s="1"/>
  <c r="C40" i="20" l="1"/>
</calcChain>
</file>

<file path=xl/sharedStrings.xml><?xml version="1.0" encoding="utf-8"?>
<sst xmlns="http://schemas.openxmlformats.org/spreadsheetml/2006/main" count="592" uniqueCount="527">
  <si>
    <t>Fahrzeugtechnik (Light)</t>
  </si>
  <si>
    <t>LoRa (Low Power Wide Area Network)</t>
  </si>
  <si>
    <t>WLAN</t>
  </si>
  <si>
    <t>bei einem externen Dienstleister ("in der Cloud")</t>
  </si>
  <si>
    <t>Das lokale bzw. externe Rechenzentrum zum Serverbetrieb  …</t>
  </si>
  <si>
    <t>befindet sich in einem EU-Land (ohne Großbritannien)</t>
  </si>
  <si>
    <t>ist nach ISO/IEC 27001 zertifiziert</t>
  </si>
  <si>
    <t>Der Datenschutz der erhobenen Daten wird sichergestellt durch …</t>
  </si>
  <si>
    <r>
      <t xml:space="preserve">eine(n) </t>
    </r>
    <r>
      <rPr>
        <u/>
        <sz val="11"/>
        <color theme="1"/>
        <rFont val="Calibri"/>
        <family val="2"/>
        <scheme val="minor"/>
      </rPr>
      <t>externe</t>
    </r>
    <r>
      <rPr>
        <sz val="11"/>
        <color theme="1"/>
        <rFont val="Calibri"/>
        <family val="2"/>
        <scheme val="minor"/>
      </rPr>
      <t>(n) Datenschutzbeauftragten/-organisation</t>
    </r>
  </si>
  <si>
    <t>Die Stromversorgung erfolgt über OBD2-Schnittstelle</t>
  </si>
  <si>
    <t>beträgt mindestens 12 Monate</t>
  </si>
  <si>
    <t>beträgt mindestens 24 Monate</t>
  </si>
  <si>
    <t>beträgt mindestens 36 Monate</t>
  </si>
  <si>
    <t>ist unbegrenzt, da solargestützt</t>
  </si>
  <si>
    <t>Alarmierung der Zentrale bei Unterbrechung der Stromversorgung</t>
  </si>
  <si>
    <t>Alarmierung der Zentrale bei Manipulation des GPS-Signals</t>
  </si>
  <si>
    <t>Diese Videos sind fahrzeugspezifisch, d.h. für jeden Fahrzeugtyp steht ein eigenes Einbauvideo zu Verfügung.</t>
  </si>
  <si>
    <t>bis zu 20</t>
  </si>
  <si>
    <t>21…50</t>
  </si>
  <si>
    <t>51…100</t>
  </si>
  <si>
    <t>über 100</t>
  </si>
  <si>
    <r>
      <t xml:space="preserve">Zum Einbau der Fahrzeugendgeräte in die Kundenfahrzeuge steht ein europaweites Netz an Einbaupartnern/Werkstätten zur Verfügung. In ganz </t>
    </r>
    <r>
      <rPr>
        <u/>
        <sz val="11"/>
        <color theme="1"/>
        <rFont val="Calibri"/>
        <family val="2"/>
        <scheme val="minor"/>
      </rPr>
      <t>Europa</t>
    </r>
    <r>
      <rPr>
        <sz val="11"/>
        <color theme="1"/>
        <rFont val="Calibri"/>
        <family val="2"/>
        <scheme val="minor"/>
      </rPr>
      <t xml:space="preserve"> sind das (Anzahl, ohne deutsche Werkstätten):</t>
    </r>
  </si>
  <si>
    <t>bis zu 50</t>
  </si>
  <si>
    <t>101…200</t>
  </si>
  <si>
    <t>über 200</t>
  </si>
  <si>
    <t>Der Nutzer-„Administrator“ kann (Sub-)Nutzerzugänge anlegen und verwalten.</t>
  </si>
  <si>
    <t>Das System ermöglicht, verschiedene Nutzerkategorien mit unterschiedlichen Zugriffsrechten anzulegen (z.B. „Personalabteilung“ mit Zugriffsrecht auf Arbeitszeitkonten, „Disponent“ ohne diese Rechte)</t>
  </si>
  <si>
    <r>
      <t xml:space="preserve">Dieses Angebot ist </t>
    </r>
    <r>
      <rPr>
        <u/>
        <sz val="11"/>
        <color theme="1"/>
        <rFont val="Calibri"/>
        <family val="2"/>
        <scheme val="minor"/>
      </rPr>
      <t>portalseitig</t>
    </r>
    <r>
      <rPr>
        <sz val="11"/>
        <color theme="1"/>
        <rFont val="Calibri"/>
        <family val="2"/>
        <scheme val="minor"/>
      </rPr>
      <t xml:space="preserve"> kostenfrei</t>
    </r>
  </si>
  <si>
    <r>
      <t xml:space="preserve">Dieses Angebot ist </t>
    </r>
    <r>
      <rPr>
        <u/>
        <sz val="11"/>
        <color theme="1"/>
        <rFont val="Calibri"/>
        <family val="2"/>
        <scheme val="minor"/>
      </rPr>
      <t>endgeräteseitig</t>
    </r>
    <r>
      <rPr>
        <sz val="11"/>
        <color theme="1"/>
        <rFont val="Calibri"/>
        <family val="2"/>
        <scheme val="minor"/>
      </rPr>
      <t xml:space="preserve"> kostenfrei</t>
    </r>
  </si>
  <si>
    <t>6 Monate</t>
  </si>
  <si>
    <t>12 Monate</t>
  </si>
  <si>
    <t>24 Monate</t>
  </si>
  <si>
    <t>DAF Telematics</t>
  </si>
  <si>
    <t>Daimler Fleetboard</t>
  </si>
  <si>
    <t>Iveco/Omnitracs</t>
  </si>
  <si>
    <t>MAN Telematics / RIO</t>
  </si>
  <si>
    <t>Scania Communicator</t>
  </si>
  <si>
    <t>Arealcontrol</t>
  </si>
  <si>
    <t>Bornemann</t>
  </si>
  <si>
    <t>CE plus</t>
  </si>
  <si>
    <t>COS</t>
  </si>
  <si>
    <t>Couplink</t>
  </si>
  <si>
    <t>DATCOM</t>
  </si>
  <si>
    <t>DeDeNet</t>
  </si>
  <si>
    <t>Digicore</t>
  </si>
  <si>
    <t>Dr. Malek</t>
  </si>
  <si>
    <t>E-Novation</t>
  </si>
  <si>
    <t>FleetTec</t>
  </si>
  <si>
    <t>GPSoverIP</t>
  </si>
  <si>
    <t>Helpten</t>
  </si>
  <si>
    <t>ICS International</t>
  </si>
  <si>
    <t>idem telematics</t>
  </si>
  <si>
    <t>Initions</t>
  </si>
  <si>
    <t>Kienzle Automotive</t>
  </si>
  <si>
    <t>LostnFound</t>
  </si>
  <si>
    <t>Masternaut (Cybit)</t>
  </si>
  <si>
    <t>Mecomo</t>
  </si>
  <si>
    <t>MiX Telematics</t>
  </si>
  <si>
    <t>Mobile Objects</t>
  </si>
  <si>
    <t>Navkonzept</t>
  </si>
  <si>
    <t>NIC-base / NIC-place</t>
  </si>
  <si>
    <t>Omnitracs</t>
  </si>
  <si>
    <t>PLT – Planung für Logistik &amp; Transport</t>
  </si>
  <si>
    <t>Salt Mobile Solutions</t>
  </si>
  <si>
    <t>Securysat</t>
  </si>
  <si>
    <t>Spedion</t>
  </si>
  <si>
    <t>TIS</t>
  </si>
  <si>
    <t>Trimble (Punch Telematix)</t>
  </si>
  <si>
    <t>Trendfire</t>
  </si>
  <si>
    <t>Wanko</t>
  </si>
  <si>
    <t>WebEye</t>
  </si>
  <si>
    <t>Yellow Fox</t>
  </si>
  <si>
    <t>ZEBRAXX</t>
  </si>
  <si>
    <t>Allgemeine Systemeigenschaften</t>
  </si>
  <si>
    <t>Vergebene Punkte, wenn zutreffend</t>
  </si>
  <si>
    <t>Datensicherheit</t>
  </si>
  <si>
    <t>keine</t>
  </si>
  <si>
    <t>Die Datenhaltung des Kommunikationsservers (d.h. aller ausgetauschten Daten) erfolgt physisch …</t>
  </si>
  <si>
    <t>interne Prozesse und Verantwortlichkeiten beim Systemanbieter</t>
  </si>
  <si>
    <t>Der Nutzer des Systems kann den Funktionsumfang durch Zu- oder Wegbuchung von Funktionen/Apps in einem "APP-Store", "Marketplace", o.ä. selbst bestimmen.</t>
  </si>
  <si>
    <t>Bedienkomfort</t>
  </si>
  <si>
    <t>Der Zugang zum System ist mit hierarchischen Zugriffsrechten versehen.</t>
  </si>
  <si>
    <r>
      <t xml:space="preserve">Alle </t>
    </r>
    <r>
      <rPr>
        <sz val="11"/>
        <color theme="1"/>
        <rFont val="Calibri"/>
        <family val="2"/>
        <scheme val="minor"/>
      </rPr>
      <t>Daten können zur Offline-Auswertung durch den Nutzer als EXCEL- oder CSV-Datei exportiert werden</t>
    </r>
  </si>
  <si>
    <t xml:space="preserve">Das System bietet den Kunden ein "Entwicklerportal" (o.ä.) mit API, über welche er eigene Funktionen für Endgeräte und Portal programmieren kann.  </t>
  </si>
  <si>
    <t>Hardwareeigenschaften</t>
  </si>
  <si>
    <t>Kommunikation</t>
  </si>
  <si>
    <t>Energieversorgung Endgerät</t>
  </si>
  <si>
    <t>Das Endgerät benötigt eine fahrzeugseitige Stromversorgung</t>
  </si>
  <si>
    <r>
      <t xml:space="preserve">Das Endgerät benötigt </t>
    </r>
    <r>
      <rPr>
        <u/>
        <sz val="11"/>
        <color theme="1"/>
        <rFont val="Calibri"/>
        <family val="2"/>
        <scheme val="minor"/>
      </rPr>
      <t>keine</t>
    </r>
    <r>
      <rPr>
        <sz val="11"/>
        <color theme="1"/>
        <rFont val="Calibri"/>
        <family val="2"/>
        <scheme val="minor"/>
      </rPr>
      <t xml:space="preserve"> externe Stromversorgung. Die garantierte Betriebsdauer der internen Stromversorgung beträgt:</t>
    </r>
  </si>
  <si>
    <t>Das Endgerät bietet folgende Funktionen zur Erkennung von Manipulationen:</t>
  </si>
  <si>
    <t>Qualität</t>
  </si>
  <si>
    <t>Bei festem Verbau des Endgeräts in einem Fahrzeug: Das Endgerät besitzt eine e1-Zulassung des Kraftfahrt-Bundesamtes, bzw. eine e……-Zulassung eines anderen Landes.</t>
  </si>
  <si>
    <t>Customer Support für Hardware</t>
  </si>
  <si>
    <t>Zur Unterstützung des Einbaus der Endgeräte (z.B. in Fahrzeuge) werden Schulungsvideos angeboten.</t>
  </si>
  <si>
    <r>
      <t xml:space="preserve">Zum Einbau von Endgeräten in die Kundenfahrzeuge steht ein Netz an Einbaupartnern/Werkstätten in Deutschland zur Verfügung. In ganz </t>
    </r>
    <r>
      <rPr>
        <u/>
        <sz val="11"/>
        <color theme="1"/>
        <rFont val="Calibri"/>
        <family val="2"/>
        <scheme val="minor"/>
      </rPr>
      <t>Deutschland</t>
    </r>
    <r>
      <rPr>
        <sz val="11"/>
        <color theme="1"/>
        <rFont val="Calibri"/>
        <family val="2"/>
        <scheme val="minor"/>
      </rPr>
      <t xml:space="preserve"> sind das (Anzahl):</t>
    </r>
  </si>
  <si>
    <r>
      <t xml:space="preserve">Über die gesetzliche Gewährleistung hinaus wird eine </t>
    </r>
    <r>
      <rPr>
        <u/>
        <sz val="11"/>
        <color theme="1"/>
        <rFont val="Calibri"/>
        <family val="2"/>
        <scheme val="minor"/>
      </rPr>
      <t>freiwillige, kostenlose Garantie</t>
    </r>
    <r>
      <rPr>
        <sz val="11"/>
        <color theme="1"/>
        <rFont val="Calibri"/>
        <family val="2"/>
        <scheme val="minor"/>
      </rPr>
      <t xml:space="preserve"> auf die erworbenen Endgeräte gegeben. Die Garantiezeit beläuft sich auf:</t>
    </r>
  </si>
  <si>
    <t>die gesamte Laufzeit des Dienstleistungsvertrags</t>
  </si>
  <si>
    <t>Die Bildschirmdiagonale beträgt weniger als 4 Zoll</t>
  </si>
  <si>
    <t>Die Bildschirmdiagonale beträgt zwischen 4 und 6 Zoll</t>
  </si>
  <si>
    <t>Die Bildschirmdiagonale beträgt mehr als 6 Zoll</t>
  </si>
  <si>
    <t>Das Display dient der Darstellung …</t>
  </si>
  <si>
    <t>nur reiner Textnachrichten</t>
  </si>
  <si>
    <t>von Textnachrichten und graphischer Informationen (z.B. zur Navigation)</t>
  </si>
  <si>
    <t>Das Display kann mehrfarbige Informationen darstellen (&gt; 16 Farben)</t>
  </si>
  <si>
    <t>über ein touch-sensitives Display</t>
  </si>
  <si>
    <t>über Funktionstasten</t>
  </si>
  <si>
    <t>über eine Minitastatur (mit Mehrfachbelegung der Tasten)</t>
  </si>
  <si>
    <t>über eine komplette Tastatur (ohne Mehrfachbelegung der Tasten)</t>
  </si>
  <si>
    <t>über Spracherkennung</t>
  </si>
  <si>
    <t>Für häufig benutzte Funktionen gibt es eine Fernbedienung, z.B. vom Lenkrad aus.</t>
  </si>
  <si>
    <t>Das Fahrzeugendgerät umfasst eine Freisprecheinrichtung für Sprachtelefonie. Telefoniert wird:</t>
  </si>
  <si>
    <t>über ein im Endgerät eingebautes Telefonmodul</t>
  </si>
  <si>
    <t>Die Zielführung erfolgt durch Sprachausgabe vor jeder notwendigen Richtungsänderung.</t>
  </si>
  <si>
    <t>Die Zielführung erfolgt durch Anzeige graphischer Symbole (z.B. Pfeile) auf dem Display des Fahrzeugendgeräts</t>
  </si>
  <si>
    <t>Die Zielführung wird durch die Darstellung der Fahrzeugposition und Fahrtrichtung auf einer digitalen Karte unterstützt</t>
  </si>
  <si>
    <t>Die Eingabe des Fahrtziels kann der Fahrer frei vornehmen (Ort, Strasse)</t>
  </si>
  <si>
    <t>Das Fahrtziel kann ohne weitere Eingabe des Fahrers aus dem aktuellen „Auftrag“ bzw. "Tourstopp" übernommen werden</t>
  </si>
  <si>
    <t>Die Zielführungsfunktion berechnet laufend ….</t>
  </si>
  <si>
    <t>die Entfernung zum Ziel</t>
  </si>
  <si>
    <t>die voraussichtliche Fahrzeit bis zum eingegebenen Ziel bzw. die Ankunftszeit am Ziel</t>
  </si>
  <si>
    <t>Die eingegebene Zieladresse und die voraussichtliche Ankunftszeit werden zur Zentrale übertragen und dem Disponenten auf der Karte beim jeweiligen Fahrzeugsymbol (permanent oder auf „Click“) dargestellt.</t>
  </si>
  <si>
    <t>Das angebotene Kartenmaterial für die Zielführung umfasst komplett Europa (im geographischen Sinne)</t>
  </si>
  <si>
    <t>Die angebotene Zielführung berücksichtigt Gewichts-, Höhen- und Breitenbeschränkungen an Brücken und Unterführungen</t>
  </si>
  <si>
    <t>Es können auch anwenderspezifische Karten (in üblichen GIS-Formaten) zur Zielführung verwendet werden, z.B. für werksinterne Wegenetze, Forst-/Agrarwege, POI im Entsorgungsbereich, usw.</t>
  </si>
  <si>
    <t>Bei der Routenberechnung werden Verkehrsinformationen berücksichtigt. Die Quellen dafür sind:</t>
  </si>
  <si>
    <t>frei verfügbare Verkehrsinformationen (z.B. TMC)</t>
  </si>
  <si>
    <t>kostenpflichtige öffentliche Verkehrsinformationen (z.B. TMC pro)</t>
  </si>
  <si>
    <t>proprietäre Quellen</t>
  </si>
  <si>
    <r>
      <rPr>
        <sz val="11"/>
        <color theme="1"/>
        <rFont val="Calibri"/>
        <family val="2"/>
        <scheme val="minor"/>
      </rPr>
      <t xml:space="preserve">Die Verkehrsinformationen werden </t>
    </r>
    <r>
      <rPr>
        <u/>
        <sz val="11"/>
        <color theme="1"/>
        <rFont val="Calibri"/>
        <family val="2"/>
        <scheme val="minor"/>
      </rPr>
      <t>nur bei der initialen Routenberechnung</t>
    </r>
    <r>
      <rPr>
        <sz val="11"/>
        <color theme="1"/>
        <rFont val="Calibri"/>
        <family val="2"/>
        <scheme val="minor"/>
      </rPr>
      <t xml:space="preserve"> berücksichtigt, nicht in der laufenden Routenführung</t>
    </r>
  </si>
  <si>
    <t>Neue Verkehrsinformationen werden auch während der Routenführung berücksichtigt, können also auch zu einer Umplanung während der Fahrt führen</t>
  </si>
  <si>
    <t>Es werden Verkehrsinformationen nach dem TPEG-Protokoll verarbeitet</t>
  </si>
  <si>
    <t>RFID</t>
  </si>
  <si>
    <t>Schnittstellen zu OEM- bzw. Parallelsystemen</t>
  </si>
  <si>
    <t>Sonstige Sensoren</t>
  </si>
  <si>
    <t>durch manuelle Eingabe des Fahrers/Bedieners</t>
  </si>
  <si>
    <t>durch manuelle Eingabe des Disponenten</t>
  </si>
  <si>
    <t>durch automatische Übernahme aus dem Fahr-/Arbeitsauftrag</t>
  </si>
  <si>
    <t>durch automatische Zuordnung über die geographische Position</t>
  </si>
  <si>
    <t>1 Eingang</t>
  </si>
  <si>
    <t>2-4 Eingänge</t>
  </si>
  <si>
    <t>5 und mehr Eingänge</t>
  </si>
  <si>
    <t>Die Informationsdarstellung bzw. Alarmierung erfolgt</t>
  </si>
  <si>
    <t>auf der Nutzeroberfläche/Kartendarstellung durch entsprechende Symbole</t>
  </si>
  <si>
    <t>auf der Nutzeroberfläche/Kartendarstellung durch „Pop-up-Fenster“</t>
  </si>
  <si>
    <t>in einer „Ereignis“-Tabelle</t>
  </si>
  <si>
    <t>als Text an eine vom Nutzer anzugebende E-Mail-Adresse</t>
  </si>
  <si>
    <t>als SMS an eine vom Nutzer anzugebende Mobilfunknummer</t>
  </si>
  <si>
    <t>Geschwindigkeit</t>
  </si>
  <si>
    <t>Das Endgerät verfügt über Schnittstellen zur Anbindung von Temperatursensoren.</t>
  </si>
  <si>
    <r>
      <rPr>
        <sz val="11"/>
        <color theme="1"/>
        <rFont val="Calibri"/>
        <family val="2"/>
        <scheme val="minor"/>
      </rPr>
      <t xml:space="preserve">Bei Verletzung der Schwellwerte erfolgt ein </t>
    </r>
    <r>
      <rPr>
        <u/>
        <sz val="11"/>
        <color theme="1"/>
        <rFont val="Calibri"/>
        <family val="2"/>
        <scheme val="minor"/>
      </rPr>
      <t>akustischer</t>
    </r>
    <r>
      <rPr>
        <sz val="11"/>
        <color theme="1"/>
        <rFont val="Calibri"/>
        <family val="2"/>
        <scheme val="minor"/>
      </rPr>
      <t xml:space="preserve"> Alarm am Dispo-Arbeitsplatz bzw. im Internetportal</t>
    </r>
  </si>
  <si>
    <r>
      <rPr>
        <sz val="11"/>
        <color theme="1"/>
        <rFont val="Calibri"/>
        <family val="2"/>
        <scheme val="minor"/>
      </rPr>
      <t xml:space="preserve">Bei Verletzung der Schwellwerte erfolgt ein </t>
    </r>
    <r>
      <rPr>
        <u/>
        <sz val="11"/>
        <color theme="1"/>
        <rFont val="Calibri"/>
        <family val="2"/>
        <scheme val="minor"/>
      </rPr>
      <t>optischer</t>
    </r>
    <r>
      <rPr>
        <sz val="11"/>
        <color theme="1"/>
        <rFont val="Calibri"/>
        <family val="2"/>
        <scheme val="minor"/>
      </rPr>
      <t xml:space="preserve"> Alarm am Dispo-Arbeitsplatz bzw. im Internetportal</t>
    </r>
  </si>
  <si>
    <t>Betriebszeiten des Fahrzeugs können bereits im System konkreten Projekten, Kundenaufträgen, Kostenstellen, usw. zugeordnet werden. Dies erfolgt</t>
  </si>
  <si>
    <t>Die Anzeige und Auswertung der Zustandsänderungen digitaler Eingänge erfolgt mit sinnvollen, nutzerkonfigurierbaren Bezeichnungen (z.B. „Heckklappe offen“ anstelle „DIG#2=1“)</t>
  </si>
  <si>
    <t>Verletzungen der Schwellwerte werden dokumentiert, z.B. zur Auswertung in Reports</t>
  </si>
  <si>
    <t>USB-Master</t>
  </si>
  <si>
    <t>Analoge Eingänge</t>
  </si>
  <si>
    <t>RS-232</t>
  </si>
  <si>
    <t>Bluetooth</t>
  </si>
  <si>
    <t>Bluetooth Low Energy</t>
  </si>
  <si>
    <t>CANOpen</t>
  </si>
  <si>
    <t>LoRa</t>
  </si>
  <si>
    <t>Ortungsfunktionen und Kartendarstellung</t>
  </si>
  <si>
    <t>Die Objektpositionen werden automatisch vom Endgerät zum Internetportal bzw. Server übertragen.</t>
  </si>
  <si>
    <t>Der Aktualisierungsrhythmus ist fest eingestellt und beträgt:</t>
  </si>
  <si>
    <t>weniger als 10 Sekunden</t>
  </si>
  <si>
    <t>zwischen 10 und 30 Sekunden</t>
  </si>
  <si>
    <t>zwischen 30 Sekunden und 2 Minuten</t>
  </si>
  <si>
    <t>zwischen 2 und 10 Minuten</t>
  </si>
  <si>
    <t>mehr als 10 Minuten</t>
  </si>
  <si>
    <t>Die Objektpositionen werden nur auf Anforderung des Nutzers vom Endgerät zum Internetportal bzw. Server übertragen.</t>
  </si>
  <si>
    <t>Die Positionen der mobilen Objekte werden auf einer digitalen Karte dargestellt.</t>
  </si>
  <si>
    <r>
      <rPr>
        <sz val="11"/>
        <color theme="1"/>
        <rFont val="Calibri"/>
        <family val="2"/>
        <scheme val="minor"/>
      </rPr>
      <t>Auf dieser digitalen Karte werden zusätzlich</t>
    </r>
    <r>
      <rPr>
        <u/>
        <sz val="11"/>
        <color theme="1"/>
        <rFont val="Calibri"/>
        <family val="2"/>
        <scheme val="minor"/>
      </rPr>
      <t xml:space="preserve"> aktuelle </t>
    </r>
    <r>
      <rPr>
        <sz val="11"/>
        <color theme="1"/>
        <rFont val="Calibri"/>
        <family val="2"/>
        <scheme val="minor"/>
      </rPr>
      <t>Verkehrsinformationen (Sperrungen, Staustrecken, usw.) dargestellt.</t>
    </r>
  </si>
  <si>
    <t>Zusätzlich kann die Position auf Satellitenaufnahmen (z.B. Google Earth) dargestellt werden.</t>
  </si>
  <si>
    <t>Der Anwender kann eigene Karten zur Anzeige (in einem üblichen GIS-Format) in das System laden</t>
  </si>
  <si>
    <t>Der Anwender kann eigene „Points-of-Interest“ (z.B. Kundenadressen) in das System laden und auf der Karte anzeigen lassen.</t>
  </si>
  <si>
    <t>Der Import dieser POIs erfolgt mittels EXCEL-Datei</t>
  </si>
  <si>
    <t>Der Import erfolgt mittels einem anderen Datenformat</t>
  </si>
  <si>
    <r>
      <rPr>
        <sz val="11"/>
        <color theme="1"/>
        <rFont val="Calibri"/>
        <family val="2"/>
        <scheme val="minor"/>
      </rPr>
      <t xml:space="preserve">Die Karte ist </t>
    </r>
    <r>
      <rPr>
        <u/>
        <sz val="11"/>
        <color theme="1"/>
        <rFont val="Calibri"/>
        <family val="2"/>
        <scheme val="minor"/>
      </rPr>
      <t>stufenlo</t>
    </r>
    <r>
      <rPr>
        <sz val="11"/>
        <color theme="1"/>
        <rFont val="Calibri"/>
        <family val="2"/>
        <scheme val="minor"/>
      </rPr>
      <t>s zoombar</t>
    </r>
  </si>
  <si>
    <t>Der Kartenausschnitt ist mittels „grab-and-shift“ verschiebbar</t>
  </si>
  <si>
    <r>
      <t xml:space="preserve">Die </t>
    </r>
    <r>
      <rPr>
        <u/>
        <sz val="11"/>
        <color theme="1"/>
        <rFont val="Calibri"/>
        <family val="2"/>
        <scheme val="minor"/>
      </rPr>
      <t>permanente</t>
    </r>
    <r>
      <rPr>
        <sz val="11"/>
        <color theme="1"/>
        <rFont val="Calibri"/>
        <family val="2"/>
        <scheme val="minor"/>
      </rPr>
      <t xml:space="preserve"> Beschriftung der Objektsymbole umfasst:</t>
    </r>
  </si>
  <si>
    <t>Identität des Objekts (z.B. Fahrzeugkennzeichen)</t>
  </si>
  <si>
    <t>eine Geo-Referenzierung, d.h. Straßen- und Ortsangabe</t>
  </si>
  <si>
    <t>die Angabe von Datum und Uhrzeit der Position</t>
  </si>
  <si>
    <t>die Angabe der an dieser Position gefahrenen Geschwindigkeit</t>
  </si>
  <si>
    <t>die Angabe der Fahrtrichtung an dieser Position (z.B. Südwest)</t>
  </si>
  <si>
    <t>eine vom Nutzer frei wählbare Information</t>
  </si>
  <si>
    <r>
      <t xml:space="preserve">Der Nutzer kann durch einfache Bedienvorgänge (z.B. "Mouse-over") weitere, </t>
    </r>
    <r>
      <rPr>
        <u/>
        <sz val="11"/>
        <color theme="1"/>
        <rFont val="Calibri"/>
        <family val="2"/>
        <scheme val="minor"/>
      </rPr>
      <t>nicht permanent</t>
    </r>
    <r>
      <rPr>
        <sz val="11"/>
        <color theme="1"/>
        <rFont val="Calibri"/>
        <family val="2"/>
        <scheme val="minor"/>
      </rPr>
      <t xml:space="preserve"> angezeigte Informationen abrufen:</t>
    </r>
  </si>
  <si>
    <t>Der Nutzer kann sich über eine Suchfunktion (z.B. Eingabe des Fahrzeugkennzeichens) einzelne Objekte auf der Karte anzeigen lassen.</t>
  </si>
  <si>
    <t>Die Aktualisierung der Objektpositionen auf der Kartenanzeige erfolgt:</t>
  </si>
  <si>
    <t>automatisch</t>
  </si>
  <si>
    <t>mehr als 2 Minuten</t>
  </si>
  <si>
    <t>Der Aktualisierungsrhythmus kann vom Nutzer eingestellt werden. Das schnellstmögliche Intervall beträgt:</t>
  </si>
  <si>
    <t>durch Betätigen eines „Aktualisieren“-Buttons</t>
  </si>
  <si>
    <t>Positionsverläufe der Objekte können in der Karte nach frei auswählbaren Zeiträumen dargestellt werden.</t>
  </si>
  <si>
    <t>Positionsverläufe werden vom System nach „Fahrten“ strukturiert.</t>
  </si>
  <si>
    <t>Die Bestimmung von „Fahrtbeginn“ und „Fahrtende“ erfolgt über das Zündung An/Aus-Signal des Fahrzeugs</t>
  </si>
  <si>
    <t>Die Bestimmung von „Fahrtbeginn“ und „Fahrtende“ erfolgt mittels einer Geschwindigkeitsschwelle</t>
  </si>
  <si>
    <t>„Fahrten“ können auch tabellarisch für einzelne Objekte und Zeiträume dargestellt werden. Dabei werden folgende Parameter angegeben:</t>
  </si>
  <si>
    <t>„Fahrtbeginn“ und „Fahrtende“ mit Datum und Uhrzeit</t>
  </si>
  <si>
    <t>die gefahrenen Kilometer</t>
  </si>
  <si>
    <t>der Name des Fahrers</t>
  </si>
  <si>
    <t>Der Nutzer kann einzelne Objekte mit einer so genannten „Gebietsüberwachung“ belegen, um sich die Ein- oder Ausfahrt in das definierte Gebiet vom System melden zu lassen.</t>
  </si>
  <si>
    <t>Die geometrische Form des Überwachungsgebiets kann dabei sein:</t>
  </si>
  <si>
    <t>kreisförmig</t>
  </si>
  <si>
    <t>mit festem Radius</t>
  </si>
  <si>
    <t>mit frei wählbarem Radius</t>
  </si>
  <si>
    <t>rechteckig</t>
  </si>
  <si>
    <t>mit fester Größe</t>
  </si>
  <si>
    <t>mit frei wählbaren Seitenlängen</t>
  </si>
  <si>
    <t>frei wählbarer, geschlossener Polygonzug</t>
  </si>
  <si>
    <t>Die geographische Lage wird vom Anwender bestimmt durch:</t>
  </si>
  <si>
    <t>„Anklicken“ der Mittel- bzw. Eckpunkte direkt in der Karte</t>
  </si>
  <si>
    <t>Eingabe von Längen- und Breitengraden der Mittel- und Eckpunkte</t>
  </si>
  <si>
    <t>Eingabe von Straßen- und Ortsnamen der Mittel- und Eckpunkte</t>
  </si>
  <si>
    <t>Die Meldung von Ein- oder Ausfahrt eines Objekts erfolgt</t>
  </si>
  <si>
    <t>Der Nutzer kann einzelne Objekte mit einer so genannten "Geschwindigkeitswechselüberwachung" belegen, bei der ein Geschwindigkeitswechsel (um mehr als einen vorgebenen Wert) zu einer "Event"-Meldung führt.</t>
  </si>
  <si>
    <t>Der Nutzer kann einzelne Objekte mit einer so genannten "Richtungswechselüberwachung" belegen, bei der ein Fahrtrichtungswechsel (um mehr als einen vorgebenen Winkel) zu einer "Event"-Meldung führt.</t>
  </si>
  <si>
    <t>Der Nutzer kann einzelne Objekte mit einer so genannten „Korridorüberwachung“ belegen, um sich Abweichungen von einer vorgegebenen Fahrtstrecke vom System melden zu lassen.</t>
  </si>
  <si>
    <t>Die Auswahl des Korridors wird vom Anwender vorgenommen durch:</t>
  </si>
  <si>
    <t>„Anklicken“ der Straßenabschnitte direkt in der Karte</t>
  </si>
  <si>
    <t>Textuelle Eingabe von Straßenbezeichnungen (z.B. B 31)</t>
  </si>
  <si>
    <t>Die Meldung von Korridorverletzungen eines Objekts erfolgt</t>
  </si>
  <si>
    <t>Die Positionsdaten der Objekte können vom Nutzer zu eigenen Zwecken exportiert werden.</t>
  </si>
  <si>
    <t>Die Exportdateien werden in folgenden Formaten angeboten:</t>
  </si>
  <si>
    <t>EXCEL</t>
  </si>
  <si>
    <t>CSV</t>
  </si>
  <si>
    <t>Sonstiges Format</t>
  </si>
  <si>
    <t>Das System berücksichtigt länderspezifische Arbeitszeitvorschriften. Es sind dazu spezifische Vorschriften von folgender Länderanzahl hinterlegt:</t>
  </si>
  <si>
    <t>bis zu 3 Länder</t>
  </si>
  <si>
    <t>3…8 Länder</t>
  </si>
  <si>
    <t>mehr als 8 Länder</t>
  </si>
  <si>
    <t>Arbeitszeiten können bereits im System konkreten Projekten, Kundenaufträgen, Kostenstellen, usw. zugeordnet werden. Dies erfolgt</t>
  </si>
  <si>
    <t>durch manuelle Eingabe des Fahrers</t>
  </si>
  <si>
    <t>Das System weist Verstöße des Fahrers in entsprechenden Reports für den Fahrzeugbetreiber aus. Dies umfasst insbesondere Verstöße gegen …</t>
  </si>
  <si>
    <t>Geschwindigkeitsbeschränkungen</t>
  </si>
  <si>
    <t>Arbeitszeitvorgaben</t>
  </si>
  <si>
    <t>RFID-Leser (Der Fahrer nutzt dabei eine zusätzliche ID-Karte bzw. einen RFID-Tag, o.ä.)</t>
  </si>
  <si>
    <t>Der Fahrername bzw. eine Fahrer-ID wird auf dem Disponentenarbeitsplatz in der Karte beim zugehörigen Fahrzeugsymbol angezeigt (permanent oder auf „Click“)</t>
  </si>
  <si>
    <t>manueller Eingabe seitens des Fahrers</t>
  </si>
  <si>
    <t>Das System generiert ein fahrzeugbezogenes Fahrtenbuch, das den Vorgaben der deutschen Finanzbehörden entspricht. Die Angaben über den Fahrtgrund (Dienst/Privat/Arbeitsweg sowie Zweck der Fahrt und besuchter Kunde) macht der Fahrer:</t>
  </si>
  <si>
    <t>vor oder nach der Fahrt am Fahrzeug-Endgerät</t>
  </si>
  <si>
    <t>nach der Fahrt im Internetportal bzw. am PC</t>
  </si>
  <si>
    <t>Nachträgliche Änderungen von Fahrtenbucheinträgen</t>
  </si>
  <si>
    <t>sind nicht möglich</t>
  </si>
  <si>
    <t>sind im Portal möglich, werden aber im Fahrtenbuchausdruck kenntlich gemacht.</t>
  </si>
  <si>
    <t>kraftstoffsparendem Fahrstil</t>
  </si>
  <si>
    <t>Kraftstoffverbrauch im Stand</t>
  </si>
  <si>
    <t>der Schaltvorgänge („kennfeldgerechtes Fahren“)</t>
  </si>
  <si>
    <t>allgemeinem Bremsverhalten</t>
  </si>
  <si>
    <t>Längsbeschleunigungen</t>
  </si>
  <si>
    <t>Querbeschleunigungen (Kurvenfahrten)</t>
  </si>
  <si>
    <t>sonstiger, frei anpassbarer Kriterien</t>
  </si>
  <si>
    <t>Die Feststellung der Geschwindigkeitsübertretungen erfolgt</t>
  </si>
  <si>
    <t>anhand fest eingestellter Limits</t>
  </si>
  <si>
    <t>kontextbezogen (d.h. anhand der in einer Datenbank hinterlegten Geschwindigkeitsbegrenzungen des aktuell befahrenen Streckenabschnitts)</t>
  </si>
  <si>
    <r>
      <rPr>
        <sz val="11"/>
        <color theme="1"/>
        <rFont val="Calibri"/>
        <family val="2"/>
        <scheme val="minor"/>
      </rPr>
      <t xml:space="preserve">Das System generiert </t>
    </r>
    <r>
      <rPr>
        <sz val="11"/>
        <color theme="1"/>
        <rFont val="Calibri"/>
        <family val="2"/>
        <scheme val="minor"/>
      </rPr>
      <t>Vorschläge für den Fahrer hinsichtlich des Fahrverhaltens</t>
    </r>
  </si>
  <si>
    <t>Die Vorschläge werden dem Fahrer während der Fahrt angezeigt</t>
  </si>
  <si>
    <t>Die Vorschläge werden dem Fahrer während der Fahrt per Sprachausgabe übermittelt</t>
  </si>
  <si>
    <t>Die Vorschläge werden dem Fahrer nachträglich übermittelt</t>
  </si>
  <si>
    <t>Das System generiert für den Flottenbetreiber Trainingsempfehlungen für einzelne Fahrer</t>
  </si>
  <si>
    <t>sonstige, frei anpassbare Bewertungsrichtlinien</t>
  </si>
  <si>
    <t>Das System unterstützt die Spesenabrechnung des Fahrers. Es sind dazu spezifische Spesensätze und sonstige Vorschriften von folgender Länderanzahl hinterlegt:</t>
  </si>
  <si>
    <t>Fahrtenbuch</t>
  </si>
  <si>
    <t>Fahrverhalten</t>
  </si>
  <si>
    <t>Spesenabrechnung</t>
  </si>
  <si>
    <t>Fahreridentität</t>
  </si>
  <si>
    <t>Führerscheinkontrolle</t>
  </si>
  <si>
    <t>mechanische Sensoren</t>
  </si>
  <si>
    <t>Das Endgerät verfügt über eine Sensorik, die folgende technische Daten erfasst und zur Auswertung bzw. Archivierung (ggfs. auch zur Alarmgenerierung) an die Zentrale überträgt:</t>
  </si>
  <si>
    <t>Position</t>
  </si>
  <si>
    <t>Längsbeschleunigung</t>
  </si>
  <si>
    <t>Querbeschleunigung</t>
  </si>
  <si>
    <t>Vertikalbeschleunigung</t>
  </si>
  <si>
    <t>Temperatur</t>
  </si>
  <si>
    <t>Feuchtigkeit</t>
  </si>
  <si>
    <t>Die Telematikeinheit kann "over the air" ein Update erhalten für …</t>
  </si>
  <si>
    <t>Firmware</t>
  </si>
  <si>
    <t>Konfiguration</t>
  </si>
  <si>
    <t>Anzeigefunktionen</t>
  </si>
  <si>
    <t>Geofencing</t>
  </si>
  <si>
    <t>Datenexport</t>
  </si>
  <si>
    <t>Das Endgerät kann bei Einbau in einem Fahrzeug die Signale "Zündung AN bzw. AUS" erfassen.</t>
  </si>
  <si>
    <t>Das System stellt die Signale Zündung AN bzw. AUS in Berichtsform mit Positions- und Zeitangaben zur Verfügung.</t>
  </si>
  <si>
    <t>Das Endgerät erfasst die Zustandsänderung digitaler Eingänge. Die maximal mögliche Anzahl zu überwachender Eingänge beträgt:</t>
  </si>
  <si>
    <r>
      <t xml:space="preserve">Das System erfasst die Zustandsänderung </t>
    </r>
    <r>
      <rPr>
        <u/>
        <sz val="11"/>
        <color theme="1"/>
        <rFont val="Calibri"/>
        <family val="2"/>
        <scheme val="minor"/>
      </rPr>
      <t>digitaler Eingänge</t>
    </r>
    <r>
      <rPr>
        <sz val="11"/>
        <color theme="1"/>
        <rFont val="Calibri"/>
        <family val="2"/>
        <scheme val="minor"/>
      </rPr>
      <t xml:space="preserve"> und stellt diese Informationen in Berichtsform mit Positions- und Zeitangaben zur Verfügung. Die maximal mögliche Anzahl zu überwachender Eingänge beträgt:</t>
    </r>
  </si>
  <si>
    <r>
      <t xml:space="preserve">Das Endgerät verfügt über eine </t>
    </r>
    <r>
      <rPr>
        <b/>
        <sz val="11"/>
        <color theme="1"/>
        <rFont val="Calibri"/>
        <family val="2"/>
        <scheme val="minor"/>
      </rPr>
      <t>OBD-2</t>
    </r>
    <r>
      <rPr>
        <sz val="11"/>
        <color theme="1"/>
        <rFont val="Calibri"/>
        <family val="2"/>
        <scheme val="minor"/>
      </rPr>
      <t>-Schnittstelle und erfasst die dort zur Verfügung stehenden Zustandsdaten.</t>
    </r>
  </si>
  <si>
    <t>Auswertung digitaler Eingänge (sofern hardwareseitig verfügbar)</t>
  </si>
  <si>
    <t>Auswertung Datenschnittstellen (sofern hardwareseitig verfügbar)</t>
  </si>
  <si>
    <t>Das Endgerät verfügt über Schnittstellen zur Anbindung von Beschleunigungssensoren.</t>
  </si>
  <si>
    <t>Sensorik im Endgerät</t>
  </si>
  <si>
    <t>Das System ermöglicht das Setzen von Schwellwerten für die Überwachungsfunktionen der verbundenen Endgeräte (z.B. Eingabe oberer und unterer Temperatur-Alarmschwellen).</t>
  </si>
  <si>
    <t>Überwachungsfunktionen</t>
  </si>
  <si>
    <t>Endgerät verfügt über Schnittstellen zur Anbindung von Füllstandssensoren (z.B. zur Erfassung des Tankinhalts).</t>
  </si>
  <si>
    <t>Das Endgerät bietet für die eigenen bzw. über Schnittstellen angebundenen Sensoren (z.B. Temperaturfühler) das Setzen und die Überwachung von Schwellwerten für Alarmfunktionen.</t>
  </si>
  <si>
    <r>
      <t xml:space="preserve">Bei Verletzung der Schwellwerte erfolgt ein </t>
    </r>
    <r>
      <rPr>
        <u/>
        <sz val="11"/>
        <color theme="1"/>
        <rFont val="Calibri"/>
        <family val="2"/>
        <scheme val="minor"/>
      </rPr>
      <t>akustischer</t>
    </r>
    <r>
      <rPr>
        <sz val="11"/>
        <color theme="1"/>
        <rFont val="Calibri"/>
        <family val="2"/>
        <scheme val="minor"/>
      </rPr>
      <t xml:space="preserve"> Alarm am Endgerät</t>
    </r>
  </si>
  <si>
    <r>
      <t xml:space="preserve">Bei Verletzung der Schwellwerte erfolgt ein </t>
    </r>
    <r>
      <rPr>
        <u/>
        <sz val="11"/>
        <color theme="1"/>
        <rFont val="Calibri"/>
        <family val="2"/>
        <scheme val="minor"/>
      </rPr>
      <t>optischer</t>
    </r>
    <r>
      <rPr>
        <sz val="11"/>
        <color theme="1"/>
        <rFont val="Calibri"/>
        <family val="2"/>
        <scheme val="minor"/>
      </rPr>
      <t xml:space="preserve"> Alarm am Endgerät</t>
    </r>
  </si>
  <si>
    <r>
      <t xml:space="preserve">Bei Verlust der Online-Verbindung speichert das </t>
    </r>
    <r>
      <rPr>
        <u/>
        <sz val="11"/>
        <color theme="1"/>
        <rFont val="Calibri"/>
        <family val="2"/>
        <scheme val="minor"/>
      </rPr>
      <t>Endgerät</t>
    </r>
    <r>
      <rPr>
        <sz val="11"/>
        <color theme="1"/>
        <rFont val="Calibri"/>
        <family val="2"/>
        <scheme val="minor"/>
      </rPr>
      <t xml:space="preserve"> die noch nicht versendeten Nachrichten (Positionen, Texte, Events, Alarme, usw.) und überträgt sie nach Wiederherstellung der Verbindung zum Systemserver. Die maximale Anzahl der zwischengepufferten Nachrichten beträgt:</t>
    </r>
  </si>
  <si>
    <t>Bei Verletzung der Schwellwerte erfolgt eine Meldung an den Systemserver</t>
  </si>
  <si>
    <r>
      <t xml:space="preserve">Bei Verletzung der Schwellwerte erfolgt ein </t>
    </r>
    <r>
      <rPr>
        <u/>
        <sz val="11"/>
        <color theme="1"/>
        <rFont val="Calibri"/>
        <family val="2"/>
        <scheme val="minor"/>
      </rPr>
      <t>akustischer</t>
    </r>
    <r>
      <rPr>
        <sz val="11"/>
        <color theme="1"/>
        <rFont val="Calibri"/>
        <family val="2"/>
        <scheme val="minor"/>
      </rPr>
      <t xml:space="preserve"> Alarm für eingeloggte Nutzer</t>
    </r>
  </si>
  <si>
    <r>
      <t xml:space="preserve">Bei Verletzung der Schwellwerte erfolgt ein </t>
    </r>
    <r>
      <rPr>
        <u/>
        <sz val="11"/>
        <color theme="1"/>
        <rFont val="Calibri"/>
        <family val="2"/>
        <scheme val="minor"/>
      </rPr>
      <t>optischer</t>
    </r>
    <r>
      <rPr>
        <sz val="11"/>
        <color theme="1"/>
        <rFont val="Calibri"/>
        <family val="2"/>
        <scheme val="minor"/>
      </rPr>
      <t xml:space="preserve"> Alarm in der aktuellen Darstellung eingeloggter Nutzer</t>
    </r>
  </si>
  <si>
    <t>Bei Verletzung der Schwellwerte wird ein E-Mail an eine konfigirierbare Mailadresse ausgelöst</t>
  </si>
  <si>
    <t>Bei Verletzung der Schwellwerte erfolgt eine Meldung (z.B. SMS) an eine konfigurierbare Mobilfunknummer</t>
  </si>
  <si>
    <t>Einstellung und Behandlung von Alarmen</t>
  </si>
  <si>
    <t>Das Endgerät verfügt über folgende weitere (kabelgebundene bzw. funkbasierte) Schnittstellen zur Anbindung von Peripheriegeräten, Sensoren, usw.:</t>
  </si>
  <si>
    <t>Checklisten</t>
  </si>
  <si>
    <t>Das System erlaubt die Hinterlegung von "Checklisten" zur Abfahrtskontrolle von Fahrzeugen, welche vom Fahrer vor Abfahrt quittiert werden müssen.</t>
  </si>
  <si>
    <t>Die Mobilkommunikation zwischen Endgerät(en) und Systemserver erfolgt mittels …</t>
  </si>
  <si>
    <t>Satellitenkommunikation (z.B. Iridium)</t>
  </si>
  <si>
    <t>Anzeige und Bedienung</t>
  </si>
  <si>
    <t>Das Endgerät umfasst ein Display zur Anzeige von Informationen für den Bediener bzw. Fahrer:</t>
  </si>
  <si>
    <t xml:space="preserve">über ein via Bluetooth gekoppeltes Mobiltelefon des Bedieners bzw. Fahrers </t>
  </si>
  <si>
    <t>Das Endgerät verfügt über einen Anschluss zur Anbindung von Rückfahrkamerasystemen mit Darstellung des Videobilds (PAL oder NTSC) auf dem Display des Endgeräts.</t>
  </si>
  <si>
    <t>Das Endgerät umfasst eine Eingabemöglichkeit für den Bediener bzw. Fahrer:</t>
  </si>
  <si>
    <t>Eingabe einer Fahreridentifikation mit PIN am Endgerät</t>
  </si>
  <si>
    <t>Das System kann die Identität des Fahrer erfassen. Dies erfolgt über:</t>
  </si>
  <si>
    <t>Das System kann die Führerscheinkontrolle mittels RFID/NFC vornehmen</t>
  </si>
  <si>
    <t>Das Endgerät verfügt über einen integrierten Empfänger für Satelliensignale zur Positionsbestimmung.</t>
  </si>
  <si>
    <t>Das Endgerät nutzt zusätzlich den SAPOS/EPS-Dienst zur Verbesserung der Positionsgenauigkeit</t>
  </si>
  <si>
    <t>Der Empfänger ist beschränkt auf GPS</t>
  </si>
  <si>
    <t>Der Empfänger verarbeitet GPS- und Galileo-Signale</t>
  </si>
  <si>
    <t>Fahrerbezogene Funktionen (Car)</t>
  </si>
  <si>
    <t>Arbeitszeiten</t>
  </si>
  <si>
    <t>Das System kann die Arbeitszeiten des Fahrers erfassen mittels:</t>
  </si>
  <si>
    <t>automatisch aus Fahrtbeginn / -ende</t>
  </si>
  <si>
    <t>Arbeitszeiten des Fahrers werden in der Zentrale strukturiert in Berichtsform zur Verfügung gestellt</t>
  </si>
  <si>
    <t>durch automatische Übernahme aus dem Fahr-/Einsatzauftrag</t>
  </si>
  <si>
    <r>
      <t xml:space="preserve">Das System generiert aus den verfügbaren Fahrdaten eine </t>
    </r>
    <r>
      <rPr>
        <u/>
        <sz val="11"/>
        <color theme="1"/>
        <rFont val="Calibri"/>
        <family val="2"/>
        <scheme val="minor"/>
      </rPr>
      <t>Offline</t>
    </r>
    <r>
      <rPr>
        <sz val="11"/>
        <color theme="1"/>
        <rFont val="Calibri"/>
        <family val="2"/>
        <scheme val="minor"/>
      </rPr>
      <t>-Bewertung des Fahrverhaltens des Fahrers hinsichtlich</t>
    </r>
  </si>
  <si>
    <t>Geschwindigkeitsübertretungen</t>
  </si>
  <si>
    <t>Bei der Bewertung des Fahrverhaltens werden unterschiedliche PKW-Fahrzeugprofile berücksichtigt. Hinterlegt sind…</t>
  </si>
  <si>
    <t>bis zu 3 Profile</t>
  </si>
  <si>
    <t>4..7 Profile</t>
  </si>
  <si>
    <t>8 oder mehr Profile</t>
  </si>
  <si>
    <t>Das Endgerät kann vom Dispositionsarbeitsplatz bzw. über das Internetportal mit Alarm-Schwellwerten (z.B. für die Temperatur- oder Erschütterungsmessungen) fernkonfiguriert werden.</t>
  </si>
  <si>
    <t>Updatemöglichkeit</t>
  </si>
  <si>
    <t>Schnittstellen Endgerät (DigitalIO, Bussysteme)</t>
  </si>
  <si>
    <r>
      <rPr>
        <sz val="11"/>
        <color theme="1"/>
        <rFont val="Calibri"/>
        <family val="2"/>
        <scheme val="minor"/>
      </rPr>
      <t xml:space="preserve">Die von einem Endgerät im Fahrzeug eingelesenen Daten (CAN, OBD, Temperaturen, Beschleunigungen, …) werden nach </t>
    </r>
    <r>
      <rPr>
        <b/>
        <sz val="11"/>
        <color theme="1"/>
        <rFont val="Calibri"/>
        <family val="2"/>
        <scheme val="minor"/>
      </rPr>
      <t>Zeiträumen</t>
    </r>
    <r>
      <rPr>
        <sz val="11"/>
        <color theme="1"/>
        <rFont val="Calibri"/>
        <family val="2"/>
        <scheme val="minor"/>
      </rPr>
      <t xml:space="preserve"> kumuliert in Berichtsform zur Verfügung gestellt (z.B. Kraftstoffverbrauch über einen Tag, Monat, usw.)</t>
    </r>
  </si>
  <si>
    <r>
      <t xml:space="preserve">Die von einem Endgerät im Fahrzeug eingelesenen Daten (CAN, OBD, Temperaturen, Beschleunigungen, …) werden nach </t>
    </r>
    <r>
      <rPr>
        <b/>
        <sz val="11"/>
        <color theme="1"/>
        <rFont val="Calibri"/>
        <family val="2"/>
        <scheme val="minor"/>
      </rPr>
      <t>einzelnen Fahrten</t>
    </r>
    <r>
      <rPr>
        <sz val="11"/>
        <color theme="1"/>
        <rFont val="Calibri"/>
        <family val="2"/>
        <scheme val="minor"/>
      </rPr>
      <t xml:space="preserve"> strukturiert in Berichtsform zur Verfügung gestellt (so genannte "Trip Reports")</t>
    </r>
  </si>
  <si>
    <r>
      <rPr>
        <sz val="11"/>
        <color theme="1"/>
        <rFont val="Calibri"/>
        <family val="2"/>
        <scheme val="minor"/>
      </rPr>
      <t>Die von einem Endgerät im Fahrzeug eingelesenen Daten (CAN, OBD, Temperaturen, Beschleunigungen, …) werden nach "</t>
    </r>
    <r>
      <rPr>
        <b/>
        <sz val="11"/>
        <color theme="1"/>
        <rFont val="Calibri"/>
        <family val="2"/>
        <scheme val="minor"/>
      </rPr>
      <t>Touren"</t>
    </r>
    <r>
      <rPr>
        <sz val="11"/>
        <color theme="1"/>
        <rFont val="Calibri"/>
        <family val="2"/>
        <scheme val="minor"/>
      </rPr>
      <t xml:space="preserve"> strukturiert in Berichtsform zur Verfügung gestellt (z.B. Kraftstoffverbrauch für die Tour 4711, Bremsbetätigungen während dieser Tour)</t>
    </r>
  </si>
  <si>
    <t>Bei der Darstellung von Temperaturverläufen werden auch Informationen über die Fahrzeugtüren (Auf/Zu) dargestellt</t>
  </si>
  <si>
    <t>E-Call</t>
  </si>
  <si>
    <t>Harter Schlag / Crash (z.B. für "E-Call"-Funktionen)</t>
  </si>
  <si>
    <t>Das Endgerät erfasst das Auslösen der Airbags (für "E-Call"-Funktionen)</t>
  </si>
  <si>
    <t>Das Endgerät erfasst das Taster-Signal einer "E-Call"-Funktion</t>
  </si>
  <si>
    <t>Das System überträgt manuell oder automatisch ausgelöste Signale einer "E-Call"-Meldung mit Positionsangabe an eine Notrufzentrale</t>
  </si>
  <si>
    <t>Wartungsdienste</t>
  </si>
  <si>
    <t>Das System überträgt Servicedaten automatisch an Werkstätten bzw. Kundendienstzentralen</t>
  </si>
  <si>
    <t>Die o.g. Empfänger sind durch den Nutzer beeinflussbar bzw. auswählbar.</t>
  </si>
  <si>
    <t>Fernsteuerung</t>
  </si>
  <si>
    <t>Ver-/Entriegeln der Türen</t>
  </si>
  <si>
    <t>Abrufen von Fahrzeugdaten (Tankfüllstand, Reichweite, o.ä.)</t>
  </si>
  <si>
    <t>Öffnen/Schließen von Fenstern, Schiebedächern, o.ä.</t>
  </si>
  <si>
    <t>Steuerung der Standheizung oder Klimaanlage</t>
  </si>
  <si>
    <t>Das System ermöglicht die Fernsteuerung/-abfrage von Fahrzeugsubsystemen, insbesondere:</t>
  </si>
  <si>
    <t>Ladevorgang bei Elektrofahrzeugen</t>
  </si>
  <si>
    <t>Fahrtbezogene Funktionen</t>
  </si>
  <si>
    <t>Zielführung</t>
  </si>
  <si>
    <t>Das System umfasst eine Zielführungsfunktion („Navigation“) für den Fahrer.</t>
  </si>
  <si>
    <t>Fahrer- bzw. unternehmensspezifische Konfiguration</t>
  </si>
  <si>
    <t>Das System ermöglicht den Import eigener vordefinierter Fahrtrouten für die Zielführung</t>
  </si>
  <si>
    <t>Das System ermöglicht den Import eigener Points-of-Interest (POI) für die Zielführung</t>
  </si>
  <si>
    <t>Zusatzfunktionen</t>
  </si>
  <si>
    <t>Das System zeigt freie Pkw-Parkplätze in Innenstädten an</t>
  </si>
  <si>
    <t>Das System zeigt freie Pkw-Plätze in Parkhäusern an</t>
  </si>
  <si>
    <t>ME (Mercedes)</t>
  </si>
  <si>
    <t>On Call (Volvo)</t>
  </si>
  <si>
    <t>ConnectedDrive (BMW)</t>
  </si>
  <si>
    <t>Telematik-/Konnektivitätssysteme der Fahrzeughersteller</t>
  </si>
  <si>
    <t>Das System verfügt über existierende, bei Kunden genutzte Schnittstellen zu folgenden anderen Systemen:</t>
  </si>
  <si>
    <t>Freie Telematik-/Konnektivitätssysteme bzw. Integrationsportale</t>
  </si>
  <si>
    <t>Audi-Connect (Audi)</t>
  </si>
  <si>
    <t>Maximal-wert</t>
  </si>
  <si>
    <t>Ökosystem Schnittstellen</t>
  </si>
  <si>
    <t>GSM/GPRS/LTE (2G…4G)</t>
  </si>
  <si>
    <t>5G</t>
  </si>
  <si>
    <t>NB-IoT (Narrow Band Internet of Things)</t>
  </si>
  <si>
    <t>=</t>
  </si>
  <si>
    <t>Erzielter Wert</t>
  </si>
  <si>
    <r>
      <t xml:space="preserve">Bei Verlust der Online-Verbindung speichert der </t>
    </r>
    <r>
      <rPr>
        <u/>
        <sz val="11"/>
        <color theme="1"/>
        <rFont val="Calibri"/>
        <family val="2"/>
        <scheme val="minor"/>
      </rPr>
      <t>Kommunikationsserver</t>
    </r>
    <r>
      <rPr>
        <sz val="11"/>
        <color theme="1"/>
        <rFont val="Calibri"/>
        <family val="2"/>
        <scheme val="minor"/>
      </rPr>
      <t xml:space="preserve"> die noch nicht versendeten Nachrichten und überträgt sie nach Wiederherstellung der Verbindung zu den angeschlossenen Endgeräten. Die maximale Anzahl der zwischengepufferten Nachrichten beträgt:</t>
    </r>
  </si>
  <si>
    <t>OPELCONNECT (Opel)</t>
  </si>
  <si>
    <t>We connect (VW)</t>
  </si>
  <si>
    <t>Tesla</t>
  </si>
  <si>
    <t>Volvo</t>
  </si>
  <si>
    <t>AIS alfaplan</t>
  </si>
  <si>
    <t>Webfleet (früher TomTom)</t>
  </si>
  <si>
    <t>TrackUnit</t>
  </si>
  <si>
    <t>project 44 (früher Gatehouse)</t>
  </si>
  <si>
    <t>Wabco (inkl. Transics)</t>
  </si>
  <si>
    <t>Erreichter Wert</t>
  </si>
  <si>
    <r>
      <t xml:space="preserve">Der Aktualisierungsrhythmus ist </t>
    </r>
    <r>
      <rPr>
        <u/>
        <sz val="11"/>
        <color theme="1"/>
        <rFont val="Calibri"/>
        <family val="2"/>
        <scheme val="minor"/>
      </rPr>
      <t>fest eingestellt</t>
    </r>
    <r>
      <rPr>
        <sz val="11"/>
        <color theme="1"/>
        <rFont val="Calibri"/>
        <family val="2"/>
        <scheme val="minor"/>
      </rPr>
      <t xml:space="preserve"> und beträgt:</t>
    </r>
  </si>
  <si>
    <t>weniger als 2 Sekunden</t>
  </si>
  <si>
    <t>zwischen 2 und 10 Sekunden</t>
  </si>
  <si>
    <t>zwischen 10 Sekunden und 2 Minuten</t>
  </si>
  <si>
    <r>
      <t xml:space="preserve">Der Aktualisierungsrhythmus kann </t>
    </r>
    <r>
      <rPr>
        <u/>
        <sz val="11"/>
        <color theme="1"/>
        <rFont val="Calibri"/>
        <family val="2"/>
        <scheme val="minor"/>
      </rPr>
      <t xml:space="preserve">vom Nutzer eingestellt </t>
    </r>
    <r>
      <rPr>
        <sz val="11"/>
        <color theme="1"/>
        <rFont val="Calibri"/>
        <family val="2"/>
        <scheme val="minor"/>
      </rPr>
      <t xml:space="preserve">werden. Das </t>
    </r>
    <r>
      <rPr>
        <u/>
        <sz val="11"/>
        <color theme="1"/>
        <rFont val="Calibri"/>
        <family val="2"/>
        <scheme val="minor"/>
      </rPr>
      <t>schnellstmögliche</t>
    </r>
    <r>
      <rPr>
        <sz val="11"/>
        <color theme="1"/>
        <rFont val="Calibri"/>
        <family val="2"/>
        <scheme val="minor"/>
      </rPr>
      <t xml:space="preserve"> Intervall beträgt:</t>
    </r>
  </si>
  <si>
    <t>Auf dieser digitalen Karte werden zusätzlich aktuelle Wetterinformationen dargestellt.</t>
  </si>
  <si>
    <t>„Fahrtbeginn“ und „Fahrtende“ werden in der Kartendarstellung speziell markiert (z.B. durch eine Zielflagge)</t>
  </si>
  <si>
    <t>Das System zeigt freie E-Lademöglichkeiten in der Umgebung an</t>
  </si>
  <si>
    <t>Dieser Fragebogen ist für Einreichungen in der Preiskategorie</t>
  </si>
  <si>
    <t>bestimmt.</t>
  </si>
  <si>
    <t>Anbieterdaten</t>
  </si>
  <si>
    <t>(Bitte gelbe Felder ausfüllen!)</t>
  </si>
  <si>
    <t>Firma:</t>
  </si>
  <si>
    <t>Straße, Hausnummer:</t>
  </si>
  <si>
    <t>PLZ, Ort:</t>
  </si>
  <si>
    <t>URL:</t>
  </si>
  <si>
    <t>Ansprechpartner für Rückfragen zu den Angaben im Erhebungsbogen</t>
  </si>
  <si>
    <t>Name, Vorname:</t>
  </si>
  <si>
    <t>E-Mail:</t>
  </si>
  <si>
    <t>Tel.-Nr. mit Durchwahl:</t>
  </si>
  <si>
    <t>Telematiksystem</t>
  </si>
  <si>
    <t>Fahrzeugendgerät</t>
  </si>
  <si>
    <t>Name/Typbezeichnung des Fahrzeugendgeräts:</t>
  </si>
  <si>
    <t>SW-Version:</t>
  </si>
  <si>
    <t>Internetportal bzw. Server-Client-Software</t>
  </si>
  <si>
    <t>Name:</t>
  </si>
  <si>
    <t>Version:</t>
  </si>
  <si>
    <t>Erzielte Punkte</t>
  </si>
  <si>
    <t xml:space="preserve">Bitte markieren Sie in den folgenden Arbeitsblättern diejenigen Aussagen, die auf die Funktionen und Eigenschaften Ihres Telematiksystems/-portals zutreffen. </t>
  </si>
  <si>
    <t>Mögliche Fehlermeldungen:</t>
  </si>
  <si>
    <t>FEHLER 1</t>
  </si>
  <si>
    <t>Sie haben eine Unterfrage mit JA beantwortet, obwohl die übergeordnete Funktion/Eigenschaft nicht gegeben ist.</t>
  </si>
  <si>
    <t>FEHLER 2</t>
  </si>
  <si>
    <t>Sie haben bei mehreren einander ausschließenden Antwortmöglichkeiten  ein Häkchen gesetzt. Bitte korrigieren.</t>
  </si>
  <si>
    <t>Ökosystem-Schnittstellen</t>
  </si>
  <si>
    <t>Hardware-Eigenschaften</t>
  </si>
  <si>
    <t>Ortung und Kartendarstellung</t>
  </si>
  <si>
    <t>Fahrtmanagement/Zielführung</t>
  </si>
  <si>
    <t>Fahrermanagement (Car)</t>
  </si>
  <si>
    <t>Summe</t>
  </si>
  <si>
    <t>Kriteriengruppe (siehe Arbeitsblatt)</t>
  </si>
  <si>
    <t>Dienstleistungsbezogene Funktionen</t>
  </si>
  <si>
    <t>Das System erkennt, ob sich die für die zu erbringenden Dienstleistungen notwendigen Hilfsmittel (Werkzeuge, Streugut, Ersatzteile,...)im Fahrzeug befinden und stellt diese Informationen in der Zentrale in Berichtsform mit Positions- und Zeitangaben zur Verfügung. Die Erkennung erfolgt über:</t>
  </si>
  <si>
    <t>Füllstandssensoren</t>
  </si>
  <si>
    <t>Das System verarbeitet folgende vom Endgerät im Fahrzeug erfassten Daten:</t>
  </si>
  <si>
    <t>Betriebszustand von Nebenantrieben (z.B. Pumpen, Kräne)</t>
  </si>
  <si>
    <t>Die aus vorstehend genannten Daten darzustellenden Informationen und ggfs. generierten Alarmierungen erfolgen</t>
  </si>
  <si>
    <t>Betriebszustand von Vorrichtungen am Fahrzeug (z.B. Räumschild oben/unten)</t>
  </si>
  <si>
    <r>
      <t xml:space="preserve">Die erhobenen Daten (z.B. Verbrauch von Ersatzteilen, Verbrauchsmittel) werden nach </t>
    </r>
    <r>
      <rPr>
        <b/>
        <sz val="11"/>
        <color theme="1"/>
        <rFont val="Calibri"/>
        <family val="2"/>
        <scheme val="minor"/>
      </rPr>
      <t>einzelnen Einsätzen</t>
    </r>
    <r>
      <rPr>
        <sz val="11"/>
        <color theme="1"/>
        <rFont val="Calibri"/>
        <family val="2"/>
        <scheme val="minor"/>
      </rPr>
      <t xml:space="preserve"> strukturiert in Berichtsform zur Verfügung gestellt (so genannte „Service Reports“ oder "Einsatzberichte")</t>
    </r>
  </si>
  <si>
    <r>
      <rPr>
        <sz val="11"/>
        <color theme="1"/>
        <rFont val="Calibri"/>
        <family val="2"/>
        <scheme val="minor"/>
      </rPr>
      <t xml:space="preserve">Die erhobenen Daten werden nach </t>
    </r>
    <r>
      <rPr>
        <b/>
        <sz val="11"/>
        <color theme="1"/>
        <rFont val="Calibri"/>
        <family val="2"/>
        <scheme val="minor"/>
      </rPr>
      <t>Zeiträumen</t>
    </r>
    <r>
      <rPr>
        <sz val="11"/>
        <color theme="1"/>
        <rFont val="Calibri"/>
        <family val="2"/>
        <scheme val="minor"/>
      </rPr>
      <t xml:space="preserve"> kumuliert in Berichtsform zur Verfügung gestellt  (z.B. Verbrauch an Streumittel über einen Tag, Monat, usw.)</t>
    </r>
  </si>
  <si>
    <t>Service Management</t>
  </si>
  <si>
    <t>Integration Fremdsysteme</t>
  </si>
  <si>
    <t>Kann das System über die im Arbeitsblatt "Ökosystem-Schnittstellen" von Ihnen angegebenen Schnittstellen zu Fremd-Telematiksystemen sicherheitsrelevante technische Daten (Reifendruck, Achslasten, usw.) der Fremdfahrzeuge einlesen, auswerten und im Portal darstellen?</t>
  </si>
  <si>
    <t>Nein, nur Daten, die von den eigenen Fahrzeugen übermittelt werden</t>
  </si>
  <si>
    <t>Ja, für bis zu 3 verschiedene Fremdsysteme</t>
  </si>
  <si>
    <t>Ja, für mehr als 3 verschiedene Fremdsysteme</t>
  </si>
  <si>
    <t>Die Fahrtenbuchfunktion erlaubt die Hinterlegung von dienstlichen und privaten POIs und kann damit eine automatische Zurdnung Privat-/Dienstfahrt vornehmen</t>
  </si>
  <si>
    <t>Einbauaufwand</t>
  </si>
  <si>
    <r>
      <t xml:space="preserve">Die durchschnittliche Montagezeit zum Einbau/Anbau des Endgeräts am Fahrzeug, Trailer, Container, o.ä. beträgt in der </t>
    </r>
    <r>
      <rPr>
        <u/>
        <sz val="11"/>
        <color theme="1"/>
        <rFont val="Calibri"/>
        <family val="2"/>
        <scheme val="minor"/>
      </rPr>
      <t>Minimalkonfiguration</t>
    </r>
  </si>
  <si>
    <t>weniger als 1 Stunde</t>
  </si>
  <si>
    <r>
      <t xml:space="preserve">Die durchschnittliche Montagezeit zum Einbau/Anbau des Endgeräts am Fahrzeug, Trailer, Container, o.ä. beträgt in der </t>
    </r>
    <r>
      <rPr>
        <u/>
        <sz val="11"/>
        <color theme="1"/>
        <rFont val="Calibri"/>
        <family val="2"/>
        <scheme val="minor"/>
      </rPr>
      <t>Maximalkonfiguration (d.h. mit allen Schnittstellen und externen Erweiterungen)</t>
    </r>
  </si>
  <si>
    <t>weniger als 30 Minuten</t>
  </si>
  <si>
    <t>zwischen 0,5 und 1,5 Stunden</t>
  </si>
  <si>
    <t>mehr als 1,5 Stunden</t>
  </si>
  <si>
    <t>zwischen 1 und 2 Stunden</t>
  </si>
  <si>
    <t>mehr als 2 Stunden</t>
  </si>
  <si>
    <t>Predictive Maintenance</t>
  </si>
  <si>
    <t>Bietet das System auf Basis der von den Fahrzeugsystemen eingelesenen Daten Funktionen zur "Prädiktiven Wartung", d.h. Hinweise auf bevorstehende Schadensereignisse?</t>
  </si>
  <si>
    <t>Nein</t>
  </si>
  <si>
    <t>Ja, durch Auswertung der Sensor-Rohdaten mit Methoden der Künstlichen Intelligenz</t>
  </si>
  <si>
    <t>Ja, aber nur auf Basis der von den angeschlossenen Systemen übermittelten Warnhinweisen und Fehlercodes</t>
  </si>
  <si>
    <t>Field Service (Pkw/Transporter)</t>
  </si>
  <si>
    <t>bis zu 20.000</t>
  </si>
  <si>
    <t>zwischen 20.001 und 80.000</t>
  </si>
  <si>
    <t>zwischen 80.001 und 400.000</t>
  </si>
  <si>
    <t>mehr als 400.000</t>
  </si>
  <si>
    <t>Stammdatenintegration</t>
  </si>
  <si>
    <t>Das System bietet eine Erweiterung um fahrzeug-/trailer-/assetbezogene Stammdaten. Diese können wie folgt eingelesen werden:</t>
  </si>
  <si>
    <t>manuell</t>
  </si>
  <si>
    <t>elektronische Erfassung</t>
  </si>
  <si>
    <t>automatische Integration via API</t>
  </si>
  <si>
    <t>Verwaltung von API-Schnittstellen</t>
  </si>
  <si>
    <t>Das System bietet dem Anwender die Möglichkeit, selbstständig API Schnittstellen zu verwalten. Dabei kann man:</t>
  </si>
  <si>
    <t>Schnittstellen aktivieren/deaktivieren</t>
  </si>
  <si>
    <t>Transparenzreports über bestehende Verbindungen und Datenflüsse generieren</t>
  </si>
  <si>
    <t>ZF Bus Connect</t>
  </si>
  <si>
    <t>bis zu 4.000</t>
  </si>
  <si>
    <t>zwischen 4.001 und 20.000</t>
  </si>
  <si>
    <t>mehr als 80.000</t>
  </si>
  <si>
    <t>Schnittstellen zum Energiemanagement E-Fahrzeuge</t>
  </si>
  <si>
    <t>Das System verfügt über Schnittstellen zum fahrzeugseitigen Energiemanagement und</t>
  </si>
  <si>
    <t>zeichnet die verbrauchten kWh pro Fahrt auf</t>
  </si>
  <si>
    <t>zeichnet die durch Rekuperation gewonnenen kWh pro Fahrt auf</t>
  </si>
  <si>
    <t>überträgt die Restreichweite zur Zentrale</t>
  </si>
  <si>
    <t>berücksichtigt die Restreichweite bei der Routenplanung</t>
  </si>
  <si>
    <t>zeigt dem Fahrer geeignete Ladestationen an</t>
  </si>
  <si>
    <t>Mehrere übereinanderliegende Positionsdaten werden geclustert, um die Übersichtlichkeit zu verbessern</t>
  </si>
  <si>
    <t>CO2 Footprint</t>
  </si>
  <si>
    <t xml:space="preserve"> Das System berechnet automatisch den bei einer Fahrt generierten CO2-Ausstoss. Die Berechnung erfolgt mit </t>
  </si>
  <si>
    <t>pauschalen Werten pro km</t>
  </si>
  <si>
    <t>auf Basis spezifischer Motordaten des jeweiligen Fahrzeugs</t>
  </si>
  <si>
    <t>alleiniger Berücksichtigung des verbrauchten Kraftstoffs</t>
  </si>
  <si>
    <t>Berücksichtigung von Kraftstoffverbrauch und Fahrzeugabnutzung</t>
  </si>
  <si>
    <t>… mit Preisangabe je kWh</t>
  </si>
  <si>
    <t>… mit Preisangabe je (liter/m3)</t>
  </si>
  <si>
    <t>Das System zeigt die jeweilige (Diesel-)Kraftstoffpreise der umliegenden Tankstellen an</t>
  </si>
  <si>
    <t>Das System zeigt Autogas/LPG-Betankungsmöglichkeiten in der Umgebung an</t>
  </si>
  <si>
    <t>Fahrzeugverfügbarkeit</t>
  </si>
  <si>
    <t>Das System bietet die Möglichkeit, für jedes Fahrzeug wichtige Termine und/oder Betriebsbedingungen zu überwachen und damit vorausschauende Wartungsplanung zu erlauben. Dies gilt für</t>
  </si>
  <si>
    <t>bis zu 5 Termine pro Fzg.</t>
  </si>
  <si>
    <t>unbegrenzte Anzahl von Terminen</t>
  </si>
  <si>
    <t>Betriebsstundenlimits</t>
  </si>
  <si>
    <t>km-Laufleistungen</t>
  </si>
  <si>
    <t>Beschleunigungskräfte</t>
  </si>
  <si>
    <t>Ladeplanung E-Fahrzeuge</t>
  </si>
  <si>
    <t>Das System bietet die Möglichkeit, für jedes E-Fahrzeug eine intelligente Ladeplanung durchzuführen, um die z.B. am nächsten Tag geplanten Einsätze abzudecken. Dazu überträgt das System zur Fuhrparkleitung:</t>
  </si>
  <si>
    <t>Batteriestatus</t>
  </si>
  <si>
    <t>Reichweitenprognose</t>
  </si>
  <si>
    <t>Ladezeit</t>
  </si>
  <si>
    <t>Fahrtüchtigkeit</t>
  </si>
  <si>
    <t>Das System erlaubt die Überwachung der Fahrtüchtigkeit hinsichtlich Alkoholtest. Es bietet dazu Schnittstellen zu den Testgeräten von:</t>
  </si>
  <si>
    <t>Breathalock</t>
  </si>
  <si>
    <t>AlcoTrue</t>
  </si>
  <si>
    <t>Dräger</t>
  </si>
  <si>
    <t>ACE</t>
  </si>
  <si>
    <t>Innomark</t>
  </si>
  <si>
    <t>IoT-Aufträge</t>
  </si>
  <si>
    <t>Das System ermöglicht das automatische Einlesen von wartungsrelevanten Meldungen der angeschlossenen Anlagen.</t>
  </si>
  <si>
    <t>Aus den Meldungen werden automatisch Touren für die Servicefahrzeuge gebildet und an diese versendet.</t>
  </si>
  <si>
    <t>Die vorstehend genannten dynamischen Aktualisierungen umfassen auch</t>
  </si>
  <si>
    <t>die aktuelle Fahrtrichtung (Angabe Winkelgrad)</t>
  </si>
  <si>
    <t>die aktuelle Geschwindigkeit</t>
  </si>
  <si>
    <t>die aktuelle Distanz zum Ziel</t>
  </si>
  <si>
    <t>Ein markiertes Fahrzeug/Objekt zeichnet auf der Karte die seit dem Start gefahrene Strecke ein</t>
  </si>
  <si>
    <t>„Fahrtbeginn“ und „Fahrtende“ mit Angabe Ort/Straße/Nr.</t>
  </si>
  <si>
    <t>lokal beim Systemanbieter MIT externem Backup/Spiegelserver</t>
  </si>
  <si>
    <t>Funkkommunikation (RFID, BLE, NFC, usw.) zwischen Hilfsmittel und Fahrzeug</t>
  </si>
  <si>
    <t>Fahrzeugübergreifendes Werkzeugmanagement</t>
  </si>
  <si>
    <t>Das System bietet eine Suchfunktion, die es der Zentrale ermöglicht, Spezialwerkzeuge zu finden, die nicht in jedem Fahrzeug vorhanden sind und des öfteren zwischen Fahrzeugen getauscht werden. (Im Sinne von "In welchem Fahrzeug ist gerade das Laserschwert?")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</si>
</sst>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u/>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12"/>
      <name val="Calibri"/>
      <family val="2"/>
      <scheme val="minor"/>
    </font>
    <font>
      <b/>
      <sz val="18"/>
      <color theme="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1">
    <xf numFmtId="0" fontId="0" fillId="0" borderId="0" xfId="0"/>
    <xf numFmtId="0" fontId="0" fillId="0" borderId="0" xfId="0" applyFill="1" applyProtection="1"/>
    <xf numFmtId="0" fontId="3" fillId="0" borderId="0" xfId="0" applyFont="1" applyFill="1" applyAlignment="1" applyProtection="1">
      <alignment vertical="center" wrapText="1"/>
    </xf>
    <xf numFmtId="0" fontId="0" fillId="0" borderId="0" xfId="0" applyProtection="1"/>
    <xf numFmtId="0" fontId="0" fillId="0" borderId="0" xfId="0" applyAlignment="1" applyProtection="1">
      <alignment vertical="center"/>
    </xf>
    <xf numFmtId="0" fontId="1" fillId="0" borderId="0" xfId="0" applyFont="1" applyAlignment="1" applyProtection="1">
      <alignment horizontal="center" vertical="center" wrapText="1"/>
      <protection locked="0"/>
    </xf>
    <xf numFmtId="0" fontId="0" fillId="0" borderId="0" xfId="0" applyProtection="1">
      <protection locked="0"/>
    </xf>
    <xf numFmtId="0" fontId="1" fillId="0" borderId="0" xfId="0" applyFont="1" applyFill="1" applyAlignment="1" applyProtection="1">
      <alignment wrapText="1"/>
      <protection locked="0"/>
    </xf>
    <xf numFmtId="0" fontId="0" fillId="0" borderId="0" xfId="0" applyFill="1" applyAlignment="1" applyProtection="1">
      <protection locked="0"/>
    </xf>
    <xf numFmtId="0" fontId="1" fillId="0" borderId="0" xfId="0" applyFont="1" applyFill="1" applyAlignment="1" applyProtection="1">
      <alignment horizontal="center" vertical="center" wrapText="1"/>
      <protection locked="0"/>
    </xf>
    <xf numFmtId="0" fontId="0" fillId="0" borderId="0" xfId="0" applyFill="1" applyProtection="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5" fillId="0" borderId="0" xfId="0" applyFont="1" applyFill="1" applyProtection="1"/>
    <xf numFmtId="0" fontId="1" fillId="0" borderId="0" xfId="0" applyFont="1" applyFill="1" applyAlignment="1" applyProtection="1">
      <alignment horizontal="center"/>
      <protection locked="0"/>
    </xf>
    <xf numFmtId="0" fontId="5" fillId="0" borderId="0" xfId="0" applyFont="1" applyAlignment="1" applyProtection="1">
      <alignment vertic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left"/>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left"/>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xf>
    <xf numFmtId="0" fontId="11" fillId="0" borderId="0" xfId="0" applyFont="1" applyProtection="1">
      <protection locked="0"/>
    </xf>
    <xf numFmtId="49" fontId="0" fillId="2" borderId="2" xfId="0" applyNumberFormat="1" applyFill="1" applyBorder="1" applyProtection="1">
      <protection locked="0"/>
    </xf>
    <xf numFmtId="49" fontId="0" fillId="0" borderId="0" xfId="0" applyNumberFormat="1" applyProtection="1">
      <protection locked="0"/>
    </xf>
    <xf numFmtId="0" fontId="5" fillId="0" borderId="0" xfId="0" applyFont="1" applyAlignment="1" applyProtection="1">
      <alignment vertical="center"/>
      <protection locked="0"/>
    </xf>
    <xf numFmtId="0" fontId="0" fillId="0" borderId="3" xfId="0" applyBorder="1" applyProtection="1">
      <protection locked="0"/>
    </xf>
    <xf numFmtId="0" fontId="0" fillId="0" borderId="6" xfId="0" applyBorder="1" applyProtection="1">
      <protection locked="0"/>
    </xf>
    <xf numFmtId="0" fontId="0" fillId="0" borderId="8" xfId="0" applyBorder="1" applyProtection="1">
      <protection locked="0"/>
    </xf>
    <xf numFmtId="0" fontId="3"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0" fillId="0" borderId="0" xfId="0" applyFont="1" applyAlignment="1" applyProtection="1">
      <alignment horizontal="left" vertical="center"/>
    </xf>
    <xf numFmtId="0" fontId="1" fillId="0" borderId="0" xfId="0" applyFont="1" applyAlignment="1" applyProtection="1">
      <alignment vertical="center"/>
      <protection locked="0"/>
    </xf>
    <xf numFmtId="0" fontId="0" fillId="0" borderId="2" xfId="0" applyBorder="1" applyAlignment="1" applyProtection="1">
      <alignment vertical="center"/>
      <protection locked="0"/>
    </xf>
    <xf numFmtId="0" fontId="0" fillId="0" borderId="2" xfId="0" applyBorder="1" applyAlignment="1" applyProtection="1">
      <alignment vertical="center" wrapText="1"/>
      <protection locked="0"/>
    </xf>
    <xf numFmtId="0" fontId="0" fillId="0" borderId="4" xfId="0" applyBorder="1" applyProtection="1">
      <protection locked="0"/>
    </xf>
    <xf numFmtId="0" fontId="0" fillId="0" borderId="5" xfId="0" applyBorder="1" applyProtection="1">
      <protection locked="0"/>
    </xf>
    <xf numFmtId="0" fontId="0" fillId="0" borderId="0" xfId="0" applyBorder="1" applyProtection="1">
      <protection locked="0"/>
    </xf>
    <xf numFmtId="0" fontId="1" fillId="0" borderId="7" xfId="0" applyFont="1" applyBorder="1" applyAlignment="1" applyProtection="1">
      <alignment wrapText="1"/>
      <protection locked="0"/>
    </xf>
    <xf numFmtId="0" fontId="0" fillId="0" borderId="7" xfId="0" applyBorder="1" applyAlignment="1" applyProtection="1">
      <alignment wrapText="1"/>
      <protection locked="0"/>
    </xf>
    <xf numFmtId="0" fontId="0" fillId="0" borderId="0" xfId="0" applyBorder="1" applyAlignment="1" applyProtection="1">
      <alignment horizontal="right"/>
      <protection locked="0"/>
    </xf>
    <xf numFmtId="0" fontId="0" fillId="0" borderId="7" xfId="0" applyBorder="1" applyProtection="1">
      <protection locked="0"/>
    </xf>
    <xf numFmtId="0" fontId="3" fillId="0" borderId="0"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0" fillId="0" borderId="10" xfId="0" applyBorder="1" applyAlignment="1" applyProtection="1">
      <alignment wrapText="1"/>
      <protection locked="0"/>
    </xf>
    <xf numFmtId="0" fontId="0"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0" fillId="0" borderId="0" xfId="0" applyFill="1" applyAlignment="1" applyProtection="1">
      <alignment vertical="top" wrapText="1"/>
    </xf>
    <xf numFmtId="49" fontId="0" fillId="0" borderId="0" xfId="0" applyNumberForma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vertical="center" wrapText="1"/>
    </xf>
    <xf numFmtId="49" fontId="1" fillId="0" borderId="0" xfId="0" applyNumberFormat="1" applyFont="1" applyFill="1" applyAlignment="1" applyProtection="1">
      <alignment vertical="center"/>
    </xf>
    <xf numFmtId="0" fontId="9" fillId="0" borderId="0" xfId="0" applyFont="1" applyAlignment="1" applyProtection="1">
      <alignment horizontal="left" vertical="center"/>
    </xf>
    <xf numFmtId="0" fontId="8" fillId="0" borderId="0" xfId="0" applyFont="1" applyAlignment="1" applyProtection="1">
      <alignment horizontal="center" vertical="center" wrapText="1"/>
    </xf>
    <xf numFmtId="0" fontId="0" fillId="0" borderId="0" xfId="0" applyFill="1" applyAlignment="1" applyProtection="1"/>
    <xf numFmtId="0" fontId="3" fillId="0" borderId="0" xfId="0" applyNumberFormat="1" applyFont="1" applyProtection="1"/>
    <xf numFmtId="0" fontId="0" fillId="0" borderId="0" xfId="0" applyFill="1" applyAlignment="1" applyProtection="1">
      <alignment horizontal="left" vertical="top" wrapText="1"/>
    </xf>
    <xf numFmtId="0" fontId="0" fillId="0" borderId="0" xfId="0" applyFont="1" applyFill="1" applyAlignment="1" applyProtection="1">
      <alignment horizontal="left" vertical="center" wrapText="1"/>
    </xf>
    <xf numFmtId="0" fontId="0" fillId="0" borderId="0" xfId="0" applyFont="1" applyFill="1" applyAlignment="1" applyProtection="1">
      <alignment vertical="center"/>
    </xf>
    <xf numFmtId="0" fontId="0" fillId="0" borderId="0" xfId="0" applyFill="1" applyAlignment="1" applyProtection="1">
      <alignment horizontal="left" wrapText="1"/>
    </xf>
    <xf numFmtId="0" fontId="1" fillId="0" borderId="0" xfId="0" applyFont="1" applyFill="1" applyAlignment="1" applyProtection="1">
      <alignment horizontal="left" vertical="top"/>
    </xf>
    <xf numFmtId="0" fontId="0" fillId="0" borderId="0" xfId="0" applyFill="1" applyAlignment="1" applyProtection="1">
      <alignment horizontal="left"/>
    </xf>
    <xf numFmtId="0" fontId="0" fillId="0" borderId="0" xfId="0" applyFill="1" applyAlignment="1" applyProtection="1">
      <alignment wrapText="1"/>
    </xf>
    <xf numFmtId="0" fontId="9" fillId="0" borderId="0" xfId="0" applyFont="1" applyFill="1" applyAlignment="1" applyProtection="1">
      <alignment vertical="center"/>
    </xf>
    <xf numFmtId="0" fontId="0" fillId="0" borderId="0" xfId="0" applyFill="1" applyAlignment="1" applyProtection="1">
      <alignment horizontal="left" vertical="top"/>
    </xf>
    <xf numFmtId="0" fontId="9" fillId="0" borderId="0" xfId="0" applyFont="1" applyFill="1" applyProtection="1"/>
    <xf numFmtId="0" fontId="0" fillId="0" borderId="0" xfId="0" applyFill="1" applyAlignment="1" applyProtection="1">
      <alignment vertical="center"/>
    </xf>
    <xf numFmtId="0" fontId="0" fillId="0" borderId="0" xfId="0" applyFill="1" applyAlignment="1" applyProtection="1">
      <alignment horizontal="center" vertical="center"/>
    </xf>
    <xf numFmtId="0" fontId="2" fillId="0" borderId="0" xfId="0" applyFont="1" applyAlignment="1" applyProtection="1">
      <alignment vertical="center"/>
    </xf>
    <xf numFmtId="0" fontId="5" fillId="0" borderId="0" xfId="0" applyFont="1" applyProtection="1"/>
    <xf numFmtId="0" fontId="3" fillId="0" borderId="0" xfId="0" applyNumberFormat="1" applyFont="1" applyAlignment="1" applyProtection="1">
      <alignment vertical="center"/>
    </xf>
    <xf numFmtId="0" fontId="6" fillId="0" borderId="0" xfId="0" applyFont="1" applyFill="1" applyAlignment="1" applyProtection="1">
      <alignment horizontal="left" vertical="center" wrapText="1"/>
    </xf>
    <xf numFmtId="0" fontId="3" fillId="0" borderId="0" xfId="0" applyFont="1" applyAlignment="1" applyProtection="1">
      <alignment vertical="center" wrapText="1"/>
    </xf>
    <xf numFmtId="0" fontId="7" fillId="0" borderId="0" xfId="0" applyFont="1" applyFill="1" applyAlignment="1" applyProtection="1">
      <alignment vertical="center" wrapText="1"/>
    </xf>
    <xf numFmtId="0" fontId="0" fillId="0" borderId="0" xfId="0" applyAlignment="1" applyProtection="1">
      <alignment wrapText="1"/>
    </xf>
    <xf numFmtId="0" fontId="3" fillId="0" borderId="0" xfId="0" applyNumberFormat="1" applyFont="1" applyAlignment="1" applyProtection="1">
      <alignment horizontal="center" vertical="center"/>
    </xf>
    <xf numFmtId="0" fontId="0" fillId="0" borderId="0" xfId="0" applyFont="1" applyAlignment="1" applyProtection="1">
      <alignment horizontal="left" vertical="center"/>
    </xf>
    <xf numFmtId="0" fontId="5" fillId="0" borderId="0" xfId="0" applyFont="1" applyFill="1" applyAlignment="1" applyProtection="1">
      <alignment horizontal="left" vertical="center"/>
    </xf>
    <xf numFmtId="0" fontId="3" fillId="0" borderId="0" xfId="0" applyNumberFormat="1" applyFont="1" applyAlignment="1" applyProtection="1">
      <alignment horizontal="center"/>
    </xf>
    <xf numFmtId="0" fontId="0" fillId="0" borderId="0" xfId="0" applyAlignment="1" applyProtection="1"/>
    <xf numFmtId="0" fontId="0" fillId="0" borderId="0" xfId="0" applyAlignment="1" applyProtection="1">
      <alignment vertical="center" wrapText="1"/>
    </xf>
    <xf numFmtId="0" fontId="5" fillId="0" borderId="0" xfId="0" applyFont="1" applyFill="1" applyAlignment="1" applyProtection="1">
      <alignment vertical="center"/>
    </xf>
    <xf numFmtId="0" fontId="0" fillId="0" borderId="0" xfId="0" applyAlignment="1" applyProtection="1">
      <alignment vertical="top" wrapText="1"/>
    </xf>
    <xf numFmtId="49" fontId="0" fillId="0" borderId="0" xfId="0" applyNumberFormat="1" applyAlignment="1" applyProtection="1">
      <alignment vertical="top"/>
    </xf>
    <xf numFmtId="0" fontId="0" fillId="0" borderId="0" xfId="0" applyAlignment="1" applyProtection="1">
      <alignment vertical="top"/>
    </xf>
    <xf numFmtId="49" fontId="1" fillId="0" borderId="0" xfId="0" applyNumberFormat="1" applyFont="1" applyAlignment="1" applyProtection="1">
      <alignment vertical="center"/>
    </xf>
    <xf numFmtId="0" fontId="9" fillId="0" borderId="0" xfId="0" applyFont="1" applyProtection="1"/>
    <xf numFmtId="0" fontId="0" fillId="0" borderId="0" xfId="0" applyFont="1" applyFill="1" applyAlignment="1" applyProtection="1">
      <alignment horizontal="left"/>
    </xf>
    <xf numFmtId="0" fontId="0" fillId="0" borderId="0" xfId="0" applyFont="1" applyFill="1" applyAlignment="1" applyProtection="1">
      <alignment horizontal="left" vertical="top" wrapText="1"/>
    </xf>
    <xf numFmtId="49" fontId="0" fillId="0" borderId="0" xfId="0" applyNumberFormat="1" applyFont="1" applyFill="1" applyAlignment="1" applyProtection="1">
      <alignment horizontal="left" vertical="top"/>
    </xf>
    <xf numFmtId="0" fontId="0" fillId="0" borderId="0" xfId="0" applyFont="1" applyFill="1" applyAlignment="1" applyProtection="1">
      <alignment horizontal="left" vertical="top"/>
    </xf>
    <xf numFmtId="49" fontId="0" fillId="0" borderId="0" xfId="0" applyNumberFormat="1" applyFont="1" applyFill="1" applyAlignment="1" applyProtection="1">
      <alignment horizontal="left" vertical="center"/>
    </xf>
    <xf numFmtId="0" fontId="7" fillId="0" borderId="0" xfId="0" applyFont="1" applyAlignment="1" applyProtection="1">
      <alignment horizontal="left" vertical="center" wrapText="1"/>
    </xf>
    <xf numFmtId="0" fontId="3" fillId="0" borderId="0" xfId="0" applyFont="1" applyFill="1" applyAlignment="1" applyProtection="1">
      <alignment vertical="top" wrapText="1"/>
    </xf>
    <xf numFmtId="0" fontId="0" fillId="0" borderId="0" xfId="0" applyFont="1" applyAlignment="1" applyProtection="1">
      <alignment horizontal="left" vertical="top" wrapText="1"/>
    </xf>
    <xf numFmtId="0" fontId="9" fillId="0" borderId="0" xfId="0" applyFont="1" applyFill="1" applyAlignment="1" applyProtection="1">
      <alignment horizontal="left" vertical="top" wrapText="1"/>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Font="1" applyAlignment="1" applyProtection="1">
      <alignment horizontal="left" vertical="center" indent="10"/>
    </xf>
    <xf numFmtId="0" fontId="0" fillId="0" borderId="0" xfId="0" applyAlignment="1" applyProtection="1">
      <alignment horizontal="center"/>
    </xf>
    <xf numFmtId="0" fontId="1" fillId="0" borderId="0" xfId="0" applyFont="1" applyAlignment="1" applyProtection="1">
      <alignment horizontal="right"/>
    </xf>
    <xf numFmtId="0" fontId="1" fillId="0" borderId="0" xfId="0" applyFont="1" applyAlignment="1" applyProtection="1">
      <alignment horizontal="center"/>
    </xf>
    <xf numFmtId="0" fontId="0" fillId="0" borderId="0" xfId="0" applyAlignment="1" applyProtection="1">
      <alignment horizontal="center"/>
      <protection locked="0"/>
    </xf>
    <xf numFmtId="0" fontId="7" fillId="0" borderId="0" xfId="0" applyFont="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0" fillId="0" borderId="0" xfId="0" applyFont="1" applyFill="1" applyAlignment="1" applyProtection="1">
      <alignment horizontal="left" vertical="center" wrapText="1"/>
    </xf>
    <xf numFmtId="0" fontId="0" fillId="0" borderId="0" xfId="0" applyFont="1" applyFill="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0" fillId="0" borderId="0" xfId="0" applyFill="1" applyAlignment="1" applyProtection="1">
      <alignment wrapText="1"/>
    </xf>
    <xf numFmtId="0" fontId="0" fillId="0" borderId="0" xfId="0" applyFill="1" applyAlignment="1" applyProtection="1">
      <alignment horizontal="left" wrapText="1"/>
    </xf>
    <xf numFmtId="0" fontId="0" fillId="0" borderId="0" xfId="0" applyFont="1" applyAlignment="1" applyProtection="1">
      <alignment vertical="center" wrapText="1"/>
    </xf>
    <xf numFmtId="0" fontId="5" fillId="0" borderId="0" xfId="0" applyFont="1" applyAlignment="1" applyProtection="1">
      <alignment vertical="center" wrapText="1"/>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0" fillId="0" borderId="0" xfId="0" applyFont="1" applyAlignment="1" applyProtection="1">
      <alignment horizontal="left" vertical="center"/>
    </xf>
    <xf numFmtId="0" fontId="1" fillId="0" borderId="0" xfId="0" applyFont="1" applyFill="1" applyProtection="1"/>
    <xf numFmtId="0" fontId="1" fillId="0" borderId="0" xfId="0" applyFont="1" applyProtection="1"/>
    <xf numFmtId="0" fontId="0" fillId="0" borderId="0" xfId="0" applyFont="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ill="1" applyAlignment="1" applyProtection="1">
      <alignment vertical="center" wrapText="1"/>
    </xf>
    <xf numFmtId="0" fontId="0" fillId="0" borderId="0" xfId="0" applyAlignment="1" applyProtection="1">
      <alignment horizontal="center"/>
      <protection locked="0"/>
    </xf>
    <xf numFmtId="0" fontId="10" fillId="0" borderId="0" xfId="0" applyFont="1" applyAlignment="1" applyProtection="1">
      <alignment horizontal="center"/>
      <protection locked="0"/>
    </xf>
    <xf numFmtId="49" fontId="0" fillId="0" borderId="0" xfId="0" applyNumberFormat="1" applyFill="1" applyAlignment="1" applyProtection="1">
      <alignment horizontal="left" vertical="top" wrapText="1"/>
    </xf>
    <xf numFmtId="0" fontId="0" fillId="0" borderId="0" xfId="0" applyAlignment="1" applyProtection="1">
      <alignment horizontal="left" wrapText="1"/>
    </xf>
    <xf numFmtId="0" fontId="7" fillId="0" borderId="0" xfId="0" applyFont="1" applyAlignment="1" applyProtection="1">
      <alignment horizontal="center" vertical="center" wrapText="1"/>
    </xf>
    <xf numFmtId="0" fontId="0" fillId="0" borderId="0" xfId="0" applyFill="1" applyAlignment="1" applyProtection="1">
      <alignment horizontal="left" vertical="center" wrapText="1"/>
    </xf>
    <xf numFmtId="0" fontId="0" fillId="0" borderId="0" xfId="0" applyFill="1" applyAlignment="1" applyProtection="1">
      <alignment horizontal="left" vertical="top" wrapText="1"/>
    </xf>
    <xf numFmtId="0" fontId="0" fillId="0" borderId="0" xfId="0" applyFont="1" applyFill="1" applyAlignment="1" applyProtection="1">
      <alignment horizontal="left" vertical="center" wrapText="1"/>
    </xf>
    <xf numFmtId="0" fontId="0" fillId="0" borderId="0" xfId="0" applyFill="1" applyAlignment="1" applyProtection="1">
      <alignment horizontal="left"/>
    </xf>
    <xf numFmtId="0" fontId="0" fillId="0" borderId="0" xfId="0" applyFont="1" applyFill="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0" fillId="0" borderId="0" xfId="0" applyFill="1" applyAlignment="1" applyProtection="1">
      <alignment wrapText="1"/>
    </xf>
    <xf numFmtId="0" fontId="0" fillId="0" borderId="0" xfId="0" applyFill="1" applyAlignment="1" applyProtection="1">
      <alignment horizontal="left" wrapText="1"/>
    </xf>
    <xf numFmtId="0" fontId="1" fillId="0" borderId="0" xfId="0" applyFont="1" applyFill="1" applyAlignment="1" applyProtection="1">
      <alignment horizontal="left" vertical="top" wrapText="1"/>
    </xf>
    <xf numFmtId="0" fontId="0" fillId="0" borderId="0" xfId="0" applyFont="1" applyAlignment="1" applyProtection="1">
      <alignment vertical="center" wrapText="1"/>
    </xf>
    <xf numFmtId="0" fontId="0" fillId="0" borderId="0" xfId="0" applyAlignment="1" applyProtection="1">
      <alignment horizontal="left" vertical="center" wrapText="1"/>
    </xf>
    <xf numFmtId="0" fontId="8" fillId="0" borderId="0" xfId="0" applyFont="1" applyFill="1" applyAlignment="1" applyProtection="1">
      <alignment horizontal="center" vertical="center" wrapText="1"/>
    </xf>
    <xf numFmtId="0" fontId="5" fillId="0" borderId="0" xfId="0" applyFont="1" applyAlignment="1" applyProtection="1">
      <alignment vertical="center" wrapText="1"/>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0" fillId="0" borderId="0" xfId="0" applyFill="1" applyAlignment="1" applyProtection="1">
      <alignment horizontal="left" vertical="center"/>
    </xf>
    <xf numFmtId="0" fontId="12" fillId="0" borderId="0" xfId="0" applyFont="1" applyFill="1" applyAlignment="1" applyProtection="1">
      <alignment horizontal="lef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0" fillId="0" borderId="0" xfId="0" applyFont="1" applyAlignment="1" applyProtection="1">
      <alignment horizontal="left" vertical="center"/>
    </xf>
    <xf numFmtId="0" fontId="5" fillId="0" borderId="0" xfId="0" applyFont="1" applyAlignment="1" applyProtection="1">
      <alignment horizontal="left" vertical="center"/>
    </xf>
    <xf numFmtId="0" fontId="1"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9" fillId="0" borderId="0" xfId="0" applyFont="1" applyFill="1" applyAlignment="1" applyProtection="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J$18" lockText="1" noThreeD="1"/>
</file>

<file path=xl/ctrlProps/ctrlProp100.xml><?xml version="1.0" encoding="utf-8"?>
<formControlPr xmlns="http://schemas.microsoft.com/office/spreadsheetml/2009/9/main" objectType="CheckBox" fmlaLink="$J$17" lockText="1" noThreeD="1"/>
</file>

<file path=xl/ctrlProps/ctrlProp101.xml><?xml version="1.0" encoding="utf-8"?>
<formControlPr xmlns="http://schemas.microsoft.com/office/spreadsheetml/2009/9/main" objectType="CheckBox" fmlaLink="$J$18" lockText="1" noThreeD="1"/>
</file>

<file path=xl/ctrlProps/ctrlProp102.xml><?xml version="1.0" encoding="utf-8"?>
<formControlPr xmlns="http://schemas.microsoft.com/office/spreadsheetml/2009/9/main" objectType="CheckBox" fmlaLink="$J$20" lockText="1" noThreeD="1"/>
</file>

<file path=xl/ctrlProps/ctrlProp103.xml><?xml version="1.0" encoding="utf-8"?>
<formControlPr xmlns="http://schemas.microsoft.com/office/spreadsheetml/2009/9/main" objectType="CheckBox" fmlaLink="$J$21" lockText="1" noThreeD="1"/>
</file>

<file path=xl/ctrlProps/ctrlProp104.xml><?xml version="1.0" encoding="utf-8"?>
<formControlPr xmlns="http://schemas.microsoft.com/office/spreadsheetml/2009/9/main" objectType="CheckBox" fmlaLink="$J$22" lockText="1" noThreeD="1"/>
</file>

<file path=xl/ctrlProps/ctrlProp105.xml><?xml version="1.0" encoding="utf-8"?>
<formControlPr xmlns="http://schemas.microsoft.com/office/spreadsheetml/2009/9/main" objectType="CheckBox" fmlaLink="$J$25" lockText="1" noThreeD="1"/>
</file>

<file path=xl/ctrlProps/ctrlProp106.xml><?xml version="1.0" encoding="utf-8"?>
<formControlPr xmlns="http://schemas.microsoft.com/office/spreadsheetml/2009/9/main" objectType="CheckBox" fmlaLink="$J$27" lockText="1" noThreeD="1"/>
</file>

<file path=xl/ctrlProps/ctrlProp107.xml><?xml version="1.0" encoding="utf-8"?>
<formControlPr xmlns="http://schemas.microsoft.com/office/spreadsheetml/2009/9/main" objectType="CheckBox" fmlaLink="$J$28" lockText="1" noThreeD="1"/>
</file>

<file path=xl/ctrlProps/ctrlProp108.xml><?xml version="1.0" encoding="utf-8"?>
<formControlPr xmlns="http://schemas.microsoft.com/office/spreadsheetml/2009/9/main" objectType="CheckBox" fmlaLink="$J$29" lockText="1" noThreeD="1"/>
</file>

<file path=xl/ctrlProps/ctrlProp109.xml><?xml version="1.0" encoding="utf-8"?>
<formControlPr xmlns="http://schemas.microsoft.com/office/spreadsheetml/2009/9/main" objectType="CheckBox" fmlaLink="$J$30" lockText="1" noThreeD="1"/>
</file>

<file path=xl/ctrlProps/ctrlProp11.xml><?xml version="1.0" encoding="utf-8"?>
<formControlPr xmlns="http://schemas.microsoft.com/office/spreadsheetml/2009/9/main" objectType="CheckBox" fmlaLink="$J$19" lockText="1" noThreeD="1"/>
</file>

<file path=xl/ctrlProps/ctrlProp110.xml><?xml version="1.0" encoding="utf-8"?>
<formControlPr xmlns="http://schemas.microsoft.com/office/spreadsheetml/2009/9/main" objectType="CheckBox" fmlaLink="$J$31" lockText="1" noThreeD="1"/>
</file>

<file path=xl/ctrlProps/ctrlProp111.xml><?xml version="1.0" encoding="utf-8"?>
<formControlPr xmlns="http://schemas.microsoft.com/office/spreadsheetml/2009/9/main" objectType="CheckBox" fmlaLink="$J$32" lockText="1" noThreeD="1"/>
</file>

<file path=xl/ctrlProps/ctrlProp112.xml><?xml version="1.0" encoding="utf-8"?>
<formControlPr xmlns="http://schemas.microsoft.com/office/spreadsheetml/2009/9/main" objectType="CheckBox" fmlaLink="$J$33" lockText="1" noThreeD="1"/>
</file>

<file path=xl/ctrlProps/ctrlProp113.xml><?xml version="1.0" encoding="utf-8"?>
<formControlPr xmlns="http://schemas.microsoft.com/office/spreadsheetml/2009/9/main" objectType="CheckBox" fmlaLink="$J$35" lockText="1" noThreeD="1"/>
</file>

<file path=xl/ctrlProps/ctrlProp114.xml><?xml version="1.0" encoding="utf-8"?>
<formControlPr xmlns="http://schemas.microsoft.com/office/spreadsheetml/2009/9/main" objectType="CheckBox" fmlaLink="$J$36" lockText="1" noThreeD="1"/>
</file>

<file path=xl/ctrlProps/ctrlProp115.xml><?xml version="1.0" encoding="utf-8"?>
<formControlPr xmlns="http://schemas.microsoft.com/office/spreadsheetml/2009/9/main" objectType="CheckBox" fmlaLink="$J$37" lockText="1" noThreeD="1"/>
</file>

<file path=xl/ctrlProps/ctrlProp116.xml><?xml version="1.0" encoding="utf-8"?>
<formControlPr xmlns="http://schemas.microsoft.com/office/spreadsheetml/2009/9/main" objectType="CheckBox" fmlaLink="$J$38" lockText="1" noThreeD="1"/>
</file>

<file path=xl/ctrlProps/ctrlProp117.xml><?xml version="1.0" encoding="utf-8"?>
<formControlPr xmlns="http://schemas.microsoft.com/office/spreadsheetml/2009/9/main" objectType="CheckBox" fmlaLink="$J$39" lockText="1" noThreeD="1"/>
</file>

<file path=xl/ctrlProps/ctrlProp118.xml><?xml version="1.0" encoding="utf-8"?>
<formControlPr xmlns="http://schemas.microsoft.com/office/spreadsheetml/2009/9/main" objectType="CheckBox" fmlaLink="$J$40" lockText="1" noThreeD="1"/>
</file>

<file path=xl/ctrlProps/ctrlProp119.xml><?xml version="1.0" encoding="utf-8"?>
<formControlPr xmlns="http://schemas.microsoft.com/office/spreadsheetml/2009/9/main" objectType="CheckBox" fmlaLink="$J$41" lockText="1" noThreeD="1"/>
</file>

<file path=xl/ctrlProps/ctrlProp12.xml><?xml version="1.0" encoding="utf-8"?>
<formControlPr xmlns="http://schemas.microsoft.com/office/spreadsheetml/2009/9/main" objectType="CheckBox" fmlaLink="$J$22" lockText="1" noThreeD="1"/>
</file>

<file path=xl/ctrlProps/ctrlProp120.xml><?xml version="1.0" encoding="utf-8"?>
<formControlPr xmlns="http://schemas.microsoft.com/office/spreadsheetml/2009/9/main" objectType="CheckBox" fmlaLink="$J$42" lockText="1" noThreeD="1"/>
</file>

<file path=xl/ctrlProps/ctrlProp121.xml><?xml version="1.0" encoding="utf-8"?>
<formControlPr xmlns="http://schemas.microsoft.com/office/spreadsheetml/2009/9/main" objectType="CheckBox" fmlaLink="$J$43" lockText="1" noThreeD="1"/>
</file>

<file path=xl/ctrlProps/ctrlProp122.xml><?xml version="1.0" encoding="utf-8"?>
<formControlPr xmlns="http://schemas.microsoft.com/office/spreadsheetml/2009/9/main" objectType="CheckBox" fmlaLink="$J$44" lockText="1" noThreeD="1"/>
</file>

<file path=xl/ctrlProps/ctrlProp123.xml><?xml version="1.0" encoding="utf-8"?>
<formControlPr xmlns="http://schemas.microsoft.com/office/spreadsheetml/2009/9/main" objectType="CheckBox" fmlaLink="$J$48" lockText="1" noThreeD="1"/>
</file>

<file path=xl/ctrlProps/ctrlProp124.xml><?xml version="1.0" encoding="utf-8"?>
<formControlPr xmlns="http://schemas.microsoft.com/office/spreadsheetml/2009/9/main" objectType="CheckBox" fmlaLink="$J$49" lockText="1" noThreeD="1"/>
</file>

<file path=xl/ctrlProps/ctrlProp125.xml><?xml version="1.0" encoding="utf-8"?>
<formControlPr xmlns="http://schemas.microsoft.com/office/spreadsheetml/2009/9/main" objectType="CheckBox" fmlaLink="$J$50" lockText="1" noThreeD="1"/>
</file>

<file path=xl/ctrlProps/ctrlProp126.xml><?xml version="1.0" encoding="utf-8"?>
<formControlPr xmlns="http://schemas.microsoft.com/office/spreadsheetml/2009/9/main" objectType="CheckBox" fmlaLink="$J$51" lockText="1" noThreeD="1"/>
</file>

<file path=xl/ctrlProps/ctrlProp127.xml><?xml version="1.0" encoding="utf-8"?>
<formControlPr xmlns="http://schemas.microsoft.com/office/spreadsheetml/2009/9/main" objectType="CheckBox" fmlaLink="$J$54" lockText="1" noThreeD="1"/>
</file>

<file path=xl/ctrlProps/ctrlProp128.xml><?xml version="1.0" encoding="utf-8"?>
<formControlPr xmlns="http://schemas.microsoft.com/office/spreadsheetml/2009/9/main" objectType="CheckBox" fmlaLink="$J$55" lockText="1" noThreeD="1"/>
</file>

<file path=xl/ctrlProps/ctrlProp129.xml><?xml version="1.0" encoding="utf-8"?>
<formControlPr xmlns="http://schemas.microsoft.com/office/spreadsheetml/2009/9/main" objectType="CheckBox" fmlaLink="$J$56" lockText="1" noThreeD="1"/>
</file>

<file path=xl/ctrlProps/ctrlProp13.xml><?xml version="1.0" encoding="utf-8"?>
<formControlPr xmlns="http://schemas.microsoft.com/office/spreadsheetml/2009/9/main" objectType="CheckBox" fmlaLink="$J$23" lockText="1" noThreeD="1"/>
</file>

<file path=xl/ctrlProps/ctrlProp130.xml><?xml version="1.0" encoding="utf-8"?>
<formControlPr xmlns="http://schemas.microsoft.com/office/spreadsheetml/2009/9/main" objectType="CheckBox" fmlaLink="$J$58" lockText="1" noThreeD="1"/>
</file>

<file path=xl/ctrlProps/ctrlProp131.xml><?xml version="1.0" encoding="utf-8"?>
<formControlPr xmlns="http://schemas.microsoft.com/office/spreadsheetml/2009/9/main" objectType="CheckBox" fmlaLink="$J$59" lockText="1" noThreeD="1"/>
</file>

<file path=xl/ctrlProps/ctrlProp132.xml><?xml version="1.0" encoding="utf-8"?>
<formControlPr xmlns="http://schemas.microsoft.com/office/spreadsheetml/2009/9/main" objectType="CheckBox" fmlaLink="$J$60" lockText="1" noThreeD="1"/>
</file>

<file path=xl/ctrlProps/ctrlProp133.xml><?xml version="1.0" encoding="utf-8"?>
<formControlPr xmlns="http://schemas.microsoft.com/office/spreadsheetml/2009/9/main" objectType="CheckBox" fmlaLink="$J$61" lockText="1" noThreeD="1"/>
</file>

<file path=xl/ctrlProps/ctrlProp134.xml><?xml version="1.0" encoding="utf-8"?>
<formControlPr xmlns="http://schemas.microsoft.com/office/spreadsheetml/2009/9/main" objectType="CheckBox" fmlaLink="$J$62" lockText="1" noThreeD="1"/>
</file>

<file path=xl/ctrlProps/ctrlProp135.xml><?xml version="1.0" encoding="utf-8"?>
<formControlPr xmlns="http://schemas.microsoft.com/office/spreadsheetml/2009/9/main" objectType="CheckBox" fmlaLink="$J$63" lockText="1" noThreeD="1"/>
</file>

<file path=xl/ctrlProps/ctrlProp136.xml><?xml version="1.0" encoding="utf-8"?>
<formControlPr xmlns="http://schemas.microsoft.com/office/spreadsheetml/2009/9/main" objectType="CheckBox" fmlaLink="$J$64" lockText="1" noThreeD="1"/>
</file>

<file path=xl/ctrlProps/ctrlProp137.xml><?xml version="1.0" encoding="utf-8"?>
<formControlPr xmlns="http://schemas.microsoft.com/office/spreadsheetml/2009/9/main" objectType="CheckBox" fmlaLink="$J$66" lockText="1" noThreeD="1"/>
</file>

<file path=xl/ctrlProps/ctrlProp138.xml><?xml version="1.0" encoding="utf-8"?>
<formControlPr xmlns="http://schemas.microsoft.com/office/spreadsheetml/2009/9/main" objectType="CheckBox" fmlaLink="$J$67" lockText="1" noThreeD="1"/>
</file>

<file path=xl/ctrlProps/ctrlProp139.xml><?xml version="1.0" encoding="utf-8"?>
<formControlPr xmlns="http://schemas.microsoft.com/office/spreadsheetml/2009/9/main" objectType="CheckBox" fmlaLink="$J$68" lockText="1" noThreeD="1"/>
</file>

<file path=xl/ctrlProps/ctrlProp14.xml><?xml version="1.0" encoding="utf-8"?>
<formControlPr xmlns="http://schemas.microsoft.com/office/spreadsheetml/2009/9/main" objectType="CheckBox" fmlaLink="$J$24" lockText="1" noThreeD="1"/>
</file>

<file path=xl/ctrlProps/ctrlProp140.xml><?xml version="1.0" encoding="utf-8"?>
<formControlPr xmlns="http://schemas.microsoft.com/office/spreadsheetml/2009/9/main" objectType="CheckBox" fmlaLink="$J$70" lockText="1" noThreeD="1"/>
</file>

<file path=xl/ctrlProps/ctrlProp141.xml><?xml version="1.0" encoding="utf-8"?>
<formControlPr xmlns="http://schemas.microsoft.com/office/spreadsheetml/2009/9/main" objectType="CheckBox" fmlaLink="$J$73" lockText="1" noThreeD="1"/>
</file>

<file path=xl/ctrlProps/ctrlProp142.xml><?xml version="1.0" encoding="utf-8"?>
<formControlPr xmlns="http://schemas.microsoft.com/office/spreadsheetml/2009/9/main" objectType="CheckBox" fmlaLink="$J$74" lockText="1" noThreeD="1"/>
</file>

<file path=xl/ctrlProps/ctrlProp143.xml><?xml version="1.0" encoding="utf-8"?>
<formControlPr xmlns="http://schemas.microsoft.com/office/spreadsheetml/2009/9/main" objectType="CheckBox" fmlaLink="$J$75" lockText="1" noThreeD="1"/>
</file>

<file path=xl/ctrlProps/ctrlProp144.xml><?xml version="1.0" encoding="utf-8"?>
<formControlPr xmlns="http://schemas.microsoft.com/office/spreadsheetml/2009/9/main" objectType="CheckBox" fmlaLink="$J$76" lockText="1" noThreeD="1"/>
</file>

<file path=xl/ctrlProps/ctrlProp145.xml><?xml version="1.0" encoding="utf-8"?>
<formControlPr xmlns="http://schemas.microsoft.com/office/spreadsheetml/2009/9/main" objectType="CheckBox" fmlaLink="$J$79" lockText="1" noThreeD="1"/>
</file>

<file path=xl/ctrlProps/ctrlProp146.xml><?xml version="1.0" encoding="utf-8"?>
<formControlPr xmlns="http://schemas.microsoft.com/office/spreadsheetml/2009/9/main" objectType="CheckBox" fmlaLink="$J$80" lockText="1" noThreeD="1"/>
</file>

<file path=xl/ctrlProps/ctrlProp147.xml><?xml version="1.0" encoding="utf-8"?>
<formControlPr xmlns="http://schemas.microsoft.com/office/spreadsheetml/2009/9/main" objectType="CheckBox" fmlaLink="$J$82" lockText="1" noThreeD="1"/>
</file>

<file path=xl/ctrlProps/ctrlProp148.xml><?xml version="1.0" encoding="utf-8"?>
<formControlPr xmlns="http://schemas.microsoft.com/office/spreadsheetml/2009/9/main" objectType="CheckBox" fmlaLink="$J$83" lockText="1" noThreeD="1"/>
</file>

<file path=xl/ctrlProps/ctrlProp149.xml><?xml version="1.0" encoding="utf-8"?>
<formControlPr xmlns="http://schemas.microsoft.com/office/spreadsheetml/2009/9/main" objectType="CheckBox" fmlaLink="$J$84" lockText="1" noThreeD="1"/>
</file>

<file path=xl/ctrlProps/ctrlProp15.xml><?xml version="1.0" encoding="utf-8"?>
<formControlPr xmlns="http://schemas.microsoft.com/office/spreadsheetml/2009/9/main" objectType="CheckBox" fmlaLink="$J$25" lockText="1" noThreeD="1"/>
</file>

<file path=xl/ctrlProps/ctrlProp150.xml><?xml version="1.0" encoding="utf-8"?>
<formControlPr xmlns="http://schemas.microsoft.com/office/spreadsheetml/2009/9/main" objectType="CheckBox" fmlaLink="$J$85" lockText="1" noThreeD="1"/>
</file>

<file path=xl/ctrlProps/ctrlProp151.xml><?xml version="1.0" encoding="utf-8"?>
<formControlPr xmlns="http://schemas.microsoft.com/office/spreadsheetml/2009/9/main" objectType="CheckBox" fmlaLink="$J$86" lockText="1" noThreeD="1"/>
</file>

<file path=xl/ctrlProps/ctrlProp152.xml><?xml version="1.0" encoding="utf-8"?>
<formControlPr xmlns="http://schemas.microsoft.com/office/spreadsheetml/2009/9/main" objectType="CheckBox" fmlaLink="$J$89" lockText="1" noThreeD="1"/>
</file>

<file path=xl/ctrlProps/ctrlProp153.xml><?xml version="1.0" encoding="utf-8"?>
<formControlPr xmlns="http://schemas.microsoft.com/office/spreadsheetml/2009/9/main" objectType="CheckBox" fmlaLink="$J$93" lockText="1" noThreeD="1"/>
</file>

<file path=xl/ctrlProps/ctrlProp154.xml><?xml version="1.0" encoding="utf-8"?>
<formControlPr xmlns="http://schemas.microsoft.com/office/spreadsheetml/2009/9/main" objectType="CheckBox" fmlaLink="$J$94" lockText="1" noThreeD="1"/>
</file>

<file path=xl/ctrlProps/ctrlProp155.xml><?xml version="1.0" encoding="utf-8"?>
<formControlPr xmlns="http://schemas.microsoft.com/office/spreadsheetml/2009/9/main" objectType="CheckBox" fmlaLink="$J$95" lockText="1" noThreeD="1"/>
</file>

<file path=xl/ctrlProps/ctrlProp156.xml><?xml version="1.0" encoding="utf-8"?>
<formControlPr xmlns="http://schemas.microsoft.com/office/spreadsheetml/2009/9/main" objectType="CheckBox" fmlaLink="$J$98" lockText="1" noThreeD="1"/>
</file>

<file path=xl/ctrlProps/ctrlProp157.xml><?xml version="1.0" encoding="utf-8"?>
<formControlPr xmlns="http://schemas.microsoft.com/office/spreadsheetml/2009/9/main" objectType="CheckBox" fmlaLink="$J$101" lockText="1" noThreeD="1"/>
</file>

<file path=xl/ctrlProps/ctrlProp158.xml><?xml version="1.0" encoding="utf-8"?>
<formControlPr xmlns="http://schemas.microsoft.com/office/spreadsheetml/2009/9/main" objectType="CheckBox" fmlaLink="$J$102" lockText="1" noThreeD="1"/>
</file>

<file path=xl/ctrlProps/ctrlProp159.xml><?xml version="1.0" encoding="utf-8"?>
<formControlPr xmlns="http://schemas.microsoft.com/office/spreadsheetml/2009/9/main" objectType="CheckBox" fmlaLink="$J$105" lockText="1" noThreeD="1"/>
</file>

<file path=xl/ctrlProps/ctrlProp16.xml><?xml version="1.0" encoding="utf-8"?>
<formControlPr xmlns="http://schemas.microsoft.com/office/spreadsheetml/2009/9/main" objectType="CheckBox" fmlaLink="$J$26" lockText="1" noThreeD="1"/>
</file>

<file path=xl/ctrlProps/ctrlProp160.xml><?xml version="1.0" encoding="utf-8"?>
<formControlPr xmlns="http://schemas.microsoft.com/office/spreadsheetml/2009/9/main" objectType="CheckBox" fmlaLink="$J$106" lockText="1" noThreeD="1"/>
</file>

<file path=xl/ctrlProps/ctrlProp161.xml><?xml version="1.0" encoding="utf-8"?>
<formControlPr xmlns="http://schemas.microsoft.com/office/spreadsheetml/2009/9/main" objectType="CheckBox" fmlaLink="$J$107" lockText="1" noThreeD="1"/>
</file>

<file path=xl/ctrlProps/ctrlProp162.xml><?xml version="1.0" encoding="utf-8"?>
<formControlPr xmlns="http://schemas.microsoft.com/office/spreadsheetml/2009/9/main" objectType="CheckBox" fmlaLink="$J$108" lockText="1" noThreeD="1"/>
</file>

<file path=xl/ctrlProps/ctrlProp163.xml><?xml version="1.0" encoding="utf-8"?>
<formControlPr xmlns="http://schemas.microsoft.com/office/spreadsheetml/2009/9/main" objectType="CheckBox" fmlaLink="$J$110" lockText="1" noThreeD="1"/>
</file>

<file path=xl/ctrlProps/ctrlProp164.xml><?xml version="1.0" encoding="utf-8"?>
<formControlPr xmlns="http://schemas.microsoft.com/office/spreadsheetml/2009/9/main" objectType="CheckBox" fmlaLink="$J$111" lockText="1" noThreeD="1"/>
</file>

<file path=xl/ctrlProps/ctrlProp165.xml><?xml version="1.0" encoding="utf-8"?>
<formControlPr xmlns="http://schemas.microsoft.com/office/spreadsheetml/2009/9/main" objectType="CheckBox" fmlaLink="$J$112" lockText="1" noThreeD="1"/>
</file>

<file path=xl/ctrlProps/ctrlProp166.xml><?xml version="1.0" encoding="utf-8"?>
<formControlPr xmlns="http://schemas.microsoft.com/office/spreadsheetml/2009/9/main" objectType="CheckBox" fmlaLink="$J$113" lockText="1" noThreeD="1"/>
</file>

<file path=xl/ctrlProps/ctrlProp167.xml><?xml version="1.0" encoding="utf-8"?>
<formControlPr xmlns="http://schemas.microsoft.com/office/spreadsheetml/2009/9/main" objectType="CheckBox" fmlaLink="$J$116" lockText="1" noThreeD="1"/>
</file>

<file path=xl/ctrlProps/ctrlProp168.xml><?xml version="1.0" encoding="utf-8"?>
<formControlPr xmlns="http://schemas.microsoft.com/office/spreadsheetml/2009/9/main" objectType="CheckBox" fmlaLink="$J$117" lockText="1" noThreeD="1"/>
</file>

<file path=xl/ctrlProps/ctrlProp169.xml><?xml version="1.0" encoding="utf-8"?>
<formControlPr xmlns="http://schemas.microsoft.com/office/spreadsheetml/2009/9/main" objectType="CheckBox" fmlaLink="$J$118" lockText="1" noThreeD="1"/>
</file>

<file path=xl/ctrlProps/ctrlProp17.xml><?xml version="1.0" encoding="utf-8"?>
<formControlPr xmlns="http://schemas.microsoft.com/office/spreadsheetml/2009/9/main" objectType="CheckBox" fmlaLink="$J$29" lockText="1" noThreeD="1"/>
</file>

<file path=xl/ctrlProps/ctrlProp170.xml><?xml version="1.0" encoding="utf-8"?>
<formControlPr xmlns="http://schemas.microsoft.com/office/spreadsheetml/2009/9/main" objectType="CheckBox" fmlaLink="$J$119" lockText="1" noThreeD="1"/>
</file>

<file path=xl/ctrlProps/ctrlProp171.xml><?xml version="1.0" encoding="utf-8"?>
<formControlPr xmlns="http://schemas.microsoft.com/office/spreadsheetml/2009/9/main" objectType="CheckBox" fmlaLink="$J$90" lockText="1" noThreeD="1"/>
</file>

<file path=xl/ctrlProps/ctrlProp172.xml><?xml version="1.0" encoding="utf-8"?>
<formControlPr xmlns="http://schemas.microsoft.com/office/spreadsheetml/2009/9/main" objectType="CheckBox" fmlaLink="$J$123" lockText="1" noThreeD="1"/>
</file>

<file path=xl/ctrlProps/ctrlProp173.xml><?xml version="1.0" encoding="utf-8"?>
<formControlPr xmlns="http://schemas.microsoft.com/office/spreadsheetml/2009/9/main" objectType="CheckBox" fmlaLink="$J$124" lockText="1" noThreeD="1"/>
</file>

<file path=xl/ctrlProps/ctrlProp174.xml><?xml version="1.0" encoding="utf-8"?>
<formControlPr xmlns="http://schemas.microsoft.com/office/spreadsheetml/2009/9/main" objectType="CheckBox" fmlaLink="$J$125" lockText="1" noThreeD="1"/>
</file>

<file path=xl/ctrlProps/ctrlProp175.xml><?xml version="1.0" encoding="utf-8"?>
<formControlPr xmlns="http://schemas.microsoft.com/office/spreadsheetml/2009/9/main" objectType="CheckBox" fmlaLink="$J$127" lockText="1" noThreeD="1"/>
</file>

<file path=xl/ctrlProps/ctrlProp176.xml><?xml version="1.0" encoding="utf-8"?>
<formControlPr xmlns="http://schemas.microsoft.com/office/spreadsheetml/2009/9/main" objectType="CheckBox" fmlaLink="$J$128" lockText="1" noThreeD="1"/>
</file>

<file path=xl/ctrlProps/ctrlProp177.xml><?xml version="1.0" encoding="utf-8"?>
<formControlPr xmlns="http://schemas.microsoft.com/office/spreadsheetml/2009/9/main" objectType="CheckBox" fmlaLink="$J$129" lockText="1" noThreeD="1"/>
</file>

<file path=xl/ctrlProps/ctrlProp178.xml><?xml version="1.0" encoding="utf-8"?>
<formControlPr xmlns="http://schemas.microsoft.com/office/spreadsheetml/2009/9/main" objectType="CheckBox" fmlaLink="$J$133" lockText="1" noThreeD="1"/>
</file>

<file path=xl/ctrlProps/ctrlProp179.xml><?xml version="1.0" encoding="utf-8"?>
<formControlPr xmlns="http://schemas.microsoft.com/office/spreadsheetml/2009/9/main" objectType="CheckBox" fmlaLink="$J$134" lockText="1" noThreeD="1"/>
</file>

<file path=xl/ctrlProps/ctrlProp18.xml><?xml version="1.0" encoding="utf-8"?>
<formControlPr xmlns="http://schemas.microsoft.com/office/spreadsheetml/2009/9/main" objectType="CheckBox" fmlaLink="$J$30" lockText="1" noThreeD="1"/>
</file>

<file path=xl/ctrlProps/ctrlProp180.xml><?xml version="1.0" encoding="utf-8"?>
<formControlPr xmlns="http://schemas.microsoft.com/office/spreadsheetml/2009/9/main" objectType="CheckBox" fmlaLink="$J$135" lockText="1" noThreeD="1"/>
</file>

<file path=xl/ctrlProps/ctrlProp181.xml><?xml version="1.0" encoding="utf-8"?>
<formControlPr xmlns="http://schemas.microsoft.com/office/spreadsheetml/2009/9/main" objectType="CheckBox" fmlaLink="$J$136" lockText="1" noThreeD="1"/>
</file>

<file path=xl/ctrlProps/ctrlProp182.xml><?xml version="1.0" encoding="utf-8"?>
<formControlPr xmlns="http://schemas.microsoft.com/office/spreadsheetml/2009/9/main" objectType="CheckBox" fmlaLink="$J$137" lockText="1" noThreeD="1"/>
</file>

<file path=xl/ctrlProps/ctrlProp183.xml><?xml version="1.0" encoding="utf-8"?>
<formControlPr xmlns="http://schemas.microsoft.com/office/spreadsheetml/2009/9/main" objectType="CheckBox" fmlaLink="$J$4" lockText="1" noThreeD="1"/>
</file>

<file path=xl/ctrlProps/ctrlProp184.xml><?xml version="1.0" encoding="utf-8"?>
<formControlPr xmlns="http://schemas.microsoft.com/office/spreadsheetml/2009/9/main" objectType="CheckBox" fmlaLink="$J$5" lockText="1" noThreeD="1"/>
</file>

<file path=xl/ctrlProps/ctrlProp185.xml><?xml version="1.0" encoding="utf-8"?>
<formControlPr xmlns="http://schemas.microsoft.com/office/spreadsheetml/2009/9/main" objectType="CheckBox" fmlaLink="$J$6" lockText="1" noThreeD="1"/>
</file>

<file path=xl/ctrlProps/ctrlProp186.xml><?xml version="1.0" encoding="utf-8"?>
<formControlPr xmlns="http://schemas.microsoft.com/office/spreadsheetml/2009/9/main" objectType="CheckBox" fmlaLink="$J$7" lockText="1" noThreeD="1"/>
</file>

<file path=xl/ctrlProps/ctrlProp187.xml><?xml version="1.0" encoding="utf-8"?>
<formControlPr xmlns="http://schemas.microsoft.com/office/spreadsheetml/2009/9/main" objectType="CheckBox" fmlaLink="$J$8" lockText="1" noThreeD="1"/>
</file>

<file path=xl/ctrlProps/ctrlProp188.xml><?xml version="1.0" encoding="utf-8"?>
<formControlPr xmlns="http://schemas.microsoft.com/office/spreadsheetml/2009/9/main" objectType="CheckBox" fmlaLink="$J$9" lockText="1" noThreeD="1"/>
</file>

<file path=xl/ctrlProps/ctrlProp189.xml><?xml version="1.0" encoding="utf-8"?>
<formControlPr xmlns="http://schemas.microsoft.com/office/spreadsheetml/2009/9/main" objectType="CheckBox" fmlaLink="$J$10" lockText="1" noThreeD="1"/>
</file>

<file path=xl/ctrlProps/ctrlProp19.xml><?xml version="1.0" encoding="utf-8"?>
<formControlPr xmlns="http://schemas.microsoft.com/office/spreadsheetml/2009/9/main" objectType="CheckBox" fmlaLink="$J$34" lockText="1" noThreeD="1"/>
</file>

<file path=xl/ctrlProps/ctrlProp190.xml><?xml version="1.0" encoding="utf-8"?>
<formControlPr xmlns="http://schemas.microsoft.com/office/spreadsheetml/2009/9/main" objectType="CheckBox" fmlaLink="$J$11" lockText="1" noThreeD="1"/>
</file>

<file path=xl/ctrlProps/ctrlProp191.xml><?xml version="1.0" encoding="utf-8"?>
<formControlPr xmlns="http://schemas.microsoft.com/office/spreadsheetml/2009/9/main" objectType="CheckBox" fmlaLink="$J$12" lockText="1" noThreeD="1"/>
</file>

<file path=xl/ctrlProps/ctrlProp192.xml><?xml version="1.0" encoding="utf-8"?>
<formControlPr xmlns="http://schemas.microsoft.com/office/spreadsheetml/2009/9/main" objectType="CheckBox" fmlaLink="$J$13" lockText="1" noThreeD="1"/>
</file>

<file path=xl/ctrlProps/ctrlProp193.xml><?xml version="1.0" encoding="utf-8"?>
<formControlPr xmlns="http://schemas.microsoft.com/office/spreadsheetml/2009/9/main" objectType="CheckBox" fmlaLink="$J$14" lockText="1" noThreeD="1"/>
</file>

<file path=xl/ctrlProps/ctrlProp194.xml><?xml version="1.0" encoding="utf-8"?>
<formControlPr xmlns="http://schemas.microsoft.com/office/spreadsheetml/2009/9/main" objectType="CheckBox" fmlaLink="$J$15" lockText="1" noThreeD="1"/>
</file>

<file path=xl/ctrlProps/ctrlProp195.xml><?xml version="1.0" encoding="utf-8"?>
<formControlPr xmlns="http://schemas.microsoft.com/office/spreadsheetml/2009/9/main" objectType="CheckBox" fmlaLink="$J$16" lockText="1" noThreeD="1"/>
</file>

<file path=xl/ctrlProps/ctrlProp196.xml><?xml version="1.0" encoding="utf-8"?>
<formControlPr xmlns="http://schemas.microsoft.com/office/spreadsheetml/2009/9/main" objectType="CheckBox" fmlaLink="$J$17" lockText="1" noThreeD="1"/>
</file>

<file path=xl/ctrlProps/ctrlProp197.xml><?xml version="1.0" encoding="utf-8"?>
<formControlPr xmlns="http://schemas.microsoft.com/office/spreadsheetml/2009/9/main" objectType="CheckBox" fmlaLink="$J$24" lockText="1" noThreeD="1"/>
</file>

<file path=xl/ctrlProps/ctrlProp198.xml><?xml version="1.0" encoding="utf-8"?>
<formControlPr xmlns="http://schemas.microsoft.com/office/spreadsheetml/2009/9/main" objectType="CheckBox" fmlaLink="$J$25" lockText="1" noThreeD="1"/>
</file>

<file path=xl/ctrlProps/ctrlProp199.xml><?xml version="1.0" encoding="utf-8"?>
<formControlPr xmlns="http://schemas.microsoft.com/office/spreadsheetml/2009/9/main" objectType="CheckBox" fmlaLink="$J$26" lockText="1" noThreeD="1"/>
</file>

<file path=xl/ctrlProps/ctrlProp2.xml><?xml version="1.0" encoding="utf-8"?>
<formControlPr xmlns="http://schemas.microsoft.com/office/spreadsheetml/2009/9/main" objectType="CheckBox" fmlaLink="$J$14" lockText="1" noThreeD="1"/>
</file>

<file path=xl/ctrlProps/ctrlProp20.xml><?xml version="1.0" encoding="utf-8"?>
<formControlPr xmlns="http://schemas.microsoft.com/office/spreadsheetml/2009/9/main" objectType="CheckBox" fmlaLink="$J$36" lockText="1" noThreeD="1"/>
</file>

<file path=xl/ctrlProps/ctrlProp200.xml><?xml version="1.0" encoding="utf-8"?>
<formControlPr xmlns="http://schemas.microsoft.com/office/spreadsheetml/2009/9/main" objectType="CheckBox" fmlaLink="$J$28" lockText="1" noThreeD="1"/>
</file>

<file path=xl/ctrlProps/ctrlProp201.xml><?xml version="1.0" encoding="utf-8"?>
<formControlPr xmlns="http://schemas.microsoft.com/office/spreadsheetml/2009/9/main" objectType="CheckBox" fmlaLink="$J$29" lockText="1" noThreeD="1"/>
</file>

<file path=xl/ctrlProps/ctrlProp202.xml><?xml version="1.0" encoding="utf-8"?>
<formControlPr xmlns="http://schemas.microsoft.com/office/spreadsheetml/2009/9/main" objectType="CheckBox" fmlaLink="$J$30" lockText="1" noThreeD="1"/>
</file>

<file path=xl/ctrlProps/ctrlProp203.xml><?xml version="1.0" encoding="utf-8"?>
<formControlPr xmlns="http://schemas.microsoft.com/office/spreadsheetml/2009/9/main" objectType="CheckBox" fmlaLink="$J$31" lockText="1" noThreeD="1"/>
</file>

<file path=xl/ctrlProps/ctrlProp204.xml><?xml version="1.0" encoding="utf-8"?>
<formControlPr xmlns="http://schemas.microsoft.com/office/spreadsheetml/2009/9/main" objectType="CheckBox" fmlaLink="$J$32" lockText="1" noThreeD="1"/>
</file>

<file path=xl/ctrlProps/ctrlProp205.xml><?xml version="1.0" encoding="utf-8"?>
<formControlPr xmlns="http://schemas.microsoft.com/office/spreadsheetml/2009/9/main" objectType="CheckBox" fmlaLink="$J$33" lockText="1" noThreeD="1"/>
</file>

<file path=xl/ctrlProps/ctrlProp206.xml><?xml version="1.0" encoding="utf-8"?>
<formControlPr xmlns="http://schemas.microsoft.com/office/spreadsheetml/2009/9/main" objectType="CheckBox" fmlaLink="$J$34" lockText="1" noThreeD="1"/>
</file>

<file path=xl/ctrlProps/ctrlProp207.xml><?xml version="1.0" encoding="utf-8"?>
<formControlPr xmlns="http://schemas.microsoft.com/office/spreadsheetml/2009/9/main" objectType="CheckBox" fmlaLink="$J$36" lockText="1" noThreeD="1"/>
</file>

<file path=xl/ctrlProps/ctrlProp208.xml><?xml version="1.0" encoding="utf-8"?>
<formControlPr xmlns="http://schemas.microsoft.com/office/spreadsheetml/2009/9/main" objectType="CheckBox" fmlaLink="$J$37" lockText="1" noThreeD="1"/>
</file>

<file path=xl/ctrlProps/ctrlProp209.xml><?xml version="1.0" encoding="utf-8"?>
<formControlPr xmlns="http://schemas.microsoft.com/office/spreadsheetml/2009/9/main" objectType="CheckBox" fmlaLink="$J$38" lockText="1" noThreeD="1"/>
</file>

<file path=xl/ctrlProps/ctrlProp21.xml><?xml version="1.0" encoding="utf-8"?>
<formControlPr xmlns="http://schemas.microsoft.com/office/spreadsheetml/2009/9/main" objectType="CheckBox" fmlaLink="$J$37" lockText="1" noThreeD="1"/>
</file>

<file path=xl/ctrlProps/ctrlProp210.xml><?xml version="1.0" encoding="utf-8"?>
<formControlPr xmlns="http://schemas.microsoft.com/office/spreadsheetml/2009/9/main" objectType="CheckBox" fmlaLink="$J$39" lockText="1" noThreeD="1"/>
</file>

<file path=xl/ctrlProps/ctrlProp211.xml><?xml version="1.0" encoding="utf-8"?>
<formControlPr xmlns="http://schemas.microsoft.com/office/spreadsheetml/2009/9/main" objectType="CheckBox" fmlaLink="$J$40" lockText="1" noThreeD="1"/>
</file>

<file path=xl/ctrlProps/ctrlProp212.xml><?xml version="1.0" encoding="utf-8"?>
<formControlPr xmlns="http://schemas.microsoft.com/office/spreadsheetml/2009/9/main" objectType="CheckBox" fmlaLink="$J$41" lockText="1" noThreeD="1"/>
</file>

<file path=xl/ctrlProps/ctrlProp213.xml><?xml version="1.0" encoding="utf-8"?>
<formControlPr xmlns="http://schemas.microsoft.com/office/spreadsheetml/2009/9/main" objectType="CheckBox" fmlaLink="$J$43" lockText="1" noThreeD="1"/>
</file>

<file path=xl/ctrlProps/ctrlProp214.xml><?xml version="1.0" encoding="utf-8"?>
<formControlPr xmlns="http://schemas.microsoft.com/office/spreadsheetml/2009/9/main" objectType="CheckBox" fmlaLink="$J$44" lockText="1" noThreeD="1"/>
</file>

<file path=xl/ctrlProps/ctrlProp215.xml><?xml version="1.0" encoding="utf-8"?>
<formControlPr xmlns="http://schemas.microsoft.com/office/spreadsheetml/2009/9/main" objectType="CheckBox" fmlaLink="$J$45" lockText="1" noThreeD="1"/>
</file>

<file path=xl/ctrlProps/ctrlProp216.xml><?xml version="1.0" encoding="utf-8"?>
<formControlPr xmlns="http://schemas.microsoft.com/office/spreadsheetml/2009/9/main" objectType="CheckBox" fmlaLink="$J$46" lockText="1" noThreeD="1"/>
</file>

<file path=xl/ctrlProps/ctrlProp217.xml><?xml version="1.0" encoding="utf-8"?>
<formControlPr xmlns="http://schemas.microsoft.com/office/spreadsheetml/2009/9/main" objectType="CheckBox" fmlaLink="$J$47" lockText="1" noThreeD="1"/>
</file>

<file path=xl/ctrlProps/ctrlProp218.xml><?xml version="1.0" encoding="utf-8"?>
<formControlPr xmlns="http://schemas.microsoft.com/office/spreadsheetml/2009/9/main" objectType="CheckBox" fmlaLink="$J$48" lockText="1" noThreeD="1"/>
</file>

<file path=xl/ctrlProps/ctrlProp219.xml><?xml version="1.0" encoding="utf-8"?>
<formControlPr xmlns="http://schemas.microsoft.com/office/spreadsheetml/2009/9/main" objectType="CheckBox" fmlaLink="$J$50" lockText="1" noThreeD="1"/>
</file>

<file path=xl/ctrlProps/ctrlProp22.xml><?xml version="1.0" encoding="utf-8"?>
<formControlPr xmlns="http://schemas.microsoft.com/office/spreadsheetml/2009/9/main" objectType="CheckBox" fmlaLink="$J$38" lockText="1" noThreeD="1"/>
</file>

<file path=xl/ctrlProps/ctrlProp220.xml><?xml version="1.0" encoding="utf-8"?>
<formControlPr xmlns="http://schemas.microsoft.com/office/spreadsheetml/2009/9/main" objectType="CheckBox" fmlaLink="$J$51" lockText="1" noThreeD="1"/>
</file>

<file path=xl/ctrlProps/ctrlProp221.xml><?xml version="1.0" encoding="utf-8"?>
<formControlPr xmlns="http://schemas.microsoft.com/office/spreadsheetml/2009/9/main" objectType="CheckBox" fmlaLink="$J$52" lockText="1" noThreeD="1"/>
</file>

<file path=xl/ctrlProps/ctrlProp222.xml><?xml version="1.0" encoding="utf-8"?>
<formControlPr xmlns="http://schemas.microsoft.com/office/spreadsheetml/2009/9/main" objectType="CheckBox" fmlaLink="$J$53" lockText="1" noThreeD="1"/>
</file>

<file path=xl/ctrlProps/ctrlProp223.xml><?xml version="1.0" encoding="utf-8"?>
<formControlPr xmlns="http://schemas.microsoft.com/office/spreadsheetml/2009/9/main" objectType="CheckBox" fmlaLink="$J$54" lockText="1" noThreeD="1"/>
</file>

<file path=xl/ctrlProps/ctrlProp224.xml><?xml version="1.0" encoding="utf-8"?>
<formControlPr xmlns="http://schemas.microsoft.com/office/spreadsheetml/2009/9/main" objectType="CheckBox" fmlaLink="$J$55" lockText="1" noThreeD="1"/>
</file>

<file path=xl/ctrlProps/ctrlProp225.xml><?xml version="1.0" encoding="utf-8"?>
<formControlPr xmlns="http://schemas.microsoft.com/office/spreadsheetml/2009/9/main" objectType="CheckBox" fmlaLink="$J$56" lockText="1" noThreeD="1"/>
</file>

<file path=xl/ctrlProps/ctrlProp226.xml><?xml version="1.0" encoding="utf-8"?>
<formControlPr xmlns="http://schemas.microsoft.com/office/spreadsheetml/2009/9/main" objectType="CheckBox" fmlaLink="$J$57" lockText="1" noThreeD="1"/>
</file>

<file path=xl/ctrlProps/ctrlProp227.xml><?xml version="1.0" encoding="utf-8"?>
<formControlPr xmlns="http://schemas.microsoft.com/office/spreadsheetml/2009/9/main" objectType="CheckBox" fmlaLink="$J$58" lockText="1" noThreeD="1"/>
</file>

<file path=xl/ctrlProps/ctrlProp228.xml><?xml version="1.0" encoding="utf-8"?>
<formControlPr xmlns="http://schemas.microsoft.com/office/spreadsheetml/2009/9/main" objectType="CheckBox" fmlaLink="$J$59" lockText="1" noThreeD="1"/>
</file>

<file path=xl/ctrlProps/ctrlProp229.xml><?xml version="1.0" encoding="utf-8"?>
<formControlPr xmlns="http://schemas.microsoft.com/office/spreadsheetml/2009/9/main" objectType="CheckBox" fmlaLink="$J$60" lockText="1" noThreeD="1"/>
</file>

<file path=xl/ctrlProps/ctrlProp23.xml><?xml version="1.0" encoding="utf-8"?>
<formControlPr xmlns="http://schemas.microsoft.com/office/spreadsheetml/2009/9/main" objectType="CheckBox" fmlaLink="$J$40" lockText="1" noThreeD="1"/>
</file>

<file path=xl/ctrlProps/ctrlProp230.xml><?xml version="1.0" encoding="utf-8"?>
<formControlPr xmlns="http://schemas.microsoft.com/office/spreadsheetml/2009/9/main" objectType="CheckBox" fmlaLink="$J$61" lockText="1" noThreeD="1"/>
</file>

<file path=xl/ctrlProps/ctrlProp231.xml><?xml version="1.0" encoding="utf-8"?>
<formControlPr xmlns="http://schemas.microsoft.com/office/spreadsheetml/2009/9/main" objectType="CheckBox" fmlaLink="$J$62" lockText="1" noThreeD="1"/>
</file>

<file path=xl/ctrlProps/ctrlProp232.xml><?xml version="1.0" encoding="utf-8"?>
<formControlPr xmlns="http://schemas.microsoft.com/office/spreadsheetml/2009/9/main" objectType="CheckBox" fmlaLink="$J$63" lockText="1" noThreeD="1"/>
</file>

<file path=xl/ctrlProps/ctrlProp233.xml><?xml version="1.0" encoding="utf-8"?>
<formControlPr xmlns="http://schemas.microsoft.com/office/spreadsheetml/2009/9/main" objectType="CheckBox" fmlaLink="$J$64" lockText="1" noThreeD="1"/>
</file>

<file path=xl/ctrlProps/ctrlProp234.xml><?xml version="1.0" encoding="utf-8"?>
<formControlPr xmlns="http://schemas.microsoft.com/office/spreadsheetml/2009/9/main" objectType="CheckBox" fmlaLink="$J$65" lockText="1" noThreeD="1"/>
</file>

<file path=xl/ctrlProps/ctrlProp235.xml><?xml version="1.0" encoding="utf-8"?>
<formControlPr xmlns="http://schemas.microsoft.com/office/spreadsheetml/2009/9/main" objectType="CheckBox" fmlaLink="$J$66" lockText="1" noThreeD="1"/>
</file>

<file path=xl/ctrlProps/ctrlProp236.xml><?xml version="1.0" encoding="utf-8"?>
<formControlPr xmlns="http://schemas.microsoft.com/office/spreadsheetml/2009/9/main" objectType="CheckBox" fmlaLink="$J$67" lockText="1" noThreeD="1"/>
</file>

<file path=xl/ctrlProps/ctrlProp237.xml><?xml version="1.0" encoding="utf-8"?>
<formControlPr xmlns="http://schemas.microsoft.com/office/spreadsheetml/2009/9/main" objectType="CheckBox" fmlaLink="$J$69" lockText="1" noThreeD="1"/>
</file>

<file path=xl/ctrlProps/ctrlProp238.xml><?xml version="1.0" encoding="utf-8"?>
<formControlPr xmlns="http://schemas.microsoft.com/office/spreadsheetml/2009/9/main" objectType="CheckBox" fmlaLink="$J$68" lockText="1" noThreeD="1"/>
</file>

<file path=xl/ctrlProps/ctrlProp239.xml><?xml version="1.0" encoding="utf-8"?>
<formControlPr xmlns="http://schemas.microsoft.com/office/spreadsheetml/2009/9/main" objectType="CheckBox" fmlaLink="$J$70" lockText="1" noThreeD="1"/>
</file>

<file path=xl/ctrlProps/ctrlProp24.xml><?xml version="1.0" encoding="utf-8"?>
<formControlPr xmlns="http://schemas.microsoft.com/office/spreadsheetml/2009/9/main" objectType="CheckBox" fmlaLink="$J$42" lockText="1" noThreeD="1"/>
</file>

<file path=xl/ctrlProps/ctrlProp240.xml><?xml version="1.0" encoding="utf-8"?>
<formControlPr xmlns="http://schemas.microsoft.com/office/spreadsheetml/2009/9/main" objectType="CheckBox" fmlaLink="$J$71" lockText="1" noThreeD="1"/>
</file>

<file path=xl/ctrlProps/ctrlProp241.xml><?xml version="1.0" encoding="utf-8"?>
<formControlPr xmlns="http://schemas.microsoft.com/office/spreadsheetml/2009/9/main" objectType="CheckBox" fmlaLink="$J$75" lockText="1" noThreeD="1"/>
</file>

<file path=xl/ctrlProps/ctrlProp242.xml><?xml version="1.0" encoding="utf-8"?>
<formControlPr xmlns="http://schemas.microsoft.com/office/spreadsheetml/2009/9/main" objectType="CheckBox" fmlaLink="$J$77" lockText="1" noThreeD="1"/>
</file>

<file path=xl/ctrlProps/ctrlProp243.xml><?xml version="1.0" encoding="utf-8"?>
<formControlPr xmlns="http://schemas.microsoft.com/office/spreadsheetml/2009/9/main" objectType="CheckBox" fmlaLink="$J$78" lockText="1" noThreeD="1"/>
</file>

<file path=xl/ctrlProps/ctrlProp244.xml><?xml version="1.0" encoding="utf-8"?>
<formControlPr xmlns="http://schemas.microsoft.com/office/spreadsheetml/2009/9/main" objectType="CheckBox" fmlaLink="$J$79" lockText="1" noThreeD="1"/>
</file>

<file path=xl/ctrlProps/ctrlProp245.xml><?xml version="1.0" encoding="utf-8"?>
<formControlPr xmlns="http://schemas.microsoft.com/office/spreadsheetml/2009/9/main" objectType="CheckBox" fmlaLink="$J$80" lockText="1" noThreeD="1"/>
</file>

<file path=xl/ctrlProps/ctrlProp246.xml><?xml version="1.0" encoding="utf-8"?>
<formControlPr xmlns="http://schemas.microsoft.com/office/spreadsheetml/2009/9/main" objectType="CheckBox" fmlaLink="$J$86" lockText="1" noThreeD="1"/>
</file>

<file path=xl/ctrlProps/ctrlProp247.xml><?xml version="1.0" encoding="utf-8"?>
<formControlPr xmlns="http://schemas.microsoft.com/office/spreadsheetml/2009/9/main" objectType="CheckBox" fmlaLink="$J$81" lockText="1" noThreeD="1"/>
</file>

<file path=xl/ctrlProps/ctrlProp248.xml><?xml version="1.0" encoding="utf-8"?>
<formControlPr xmlns="http://schemas.microsoft.com/office/spreadsheetml/2009/9/main" objectType="CheckBox" fmlaLink="$J$82" lockText="1" noThreeD="1"/>
</file>

<file path=xl/ctrlProps/ctrlProp249.xml><?xml version="1.0" encoding="utf-8"?>
<formControlPr xmlns="http://schemas.microsoft.com/office/spreadsheetml/2009/9/main" objectType="CheckBox" fmlaLink="$J$83" lockText="1" noThreeD="1"/>
</file>

<file path=xl/ctrlProps/ctrlProp25.xml><?xml version="1.0" encoding="utf-8"?>
<formControlPr xmlns="http://schemas.microsoft.com/office/spreadsheetml/2009/9/main" objectType="CheckBox" fmlaLink="$J$43" lockText="1" noThreeD="1"/>
</file>

<file path=xl/ctrlProps/ctrlProp250.xml><?xml version="1.0" encoding="utf-8"?>
<formControlPr xmlns="http://schemas.microsoft.com/office/spreadsheetml/2009/9/main" objectType="CheckBox" fmlaLink="$J$88" lockText="1" noThreeD="1"/>
</file>

<file path=xl/ctrlProps/ctrlProp251.xml><?xml version="1.0" encoding="utf-8"?>
<formControlPr xmlns="http://schemas.microsoft.com/office/spreadsheetml/2009/9/main" objectType="CheckBox" fmlaLink="$J$87" lockText="1" noThreeD="1"/>
</file>

<file path=xl/ctrlProps/ctrlProp252.xml><?xml version="1.0" encoding="utf-8"?>
<formControlPr xmlns="http://schemas.microsoft.com/office/spreadsheetml/2009/9/main" objectType="CheckBox" fmlaLink="$J$91" lockText="1" noThreeD="1"/>
</file>

<file path=xl/ctrlProps/ctrlProp253.xml><?xml version="1.0" encoding="utf-8"?>
<formControlPr xmlns="http://schemas.microsoft.com/office/spreadsheetml/2009/9/main" objectType="CheckBox" fmlaLink="$J$92" lockText="1" noThreeD="1"/>
</file>

<file path=xl/ctrlProps/ctrlProp254.xml><?xml version="1.0" encoding="utf-8"?>
<formControlPr xmlns="http://schemas.microsoft.com/office/spreadsheetml/2009/9/main" objectType="CheckBox" fmlaLink="$J$93" lockText="1" noThreeD="1"/>
</file>

<file path=xl/ctrlProps/ctrlProp255.xml><?xml version="1.0" encoding="utf-8"?>
<formControlPr xmlns="http://schemas.microsoft.com/office/spreadsheetml/2009/9/main" objectType="CheckBox" fmlaLink="$J$94" lockText="1" noThreeD="1"/>
</file>

<file path=xl/ctrlProps/ctrlProp256.xml><?xml version="1.0" encoding="utf-8"?>
<formControlPr xmlns="http://schemas.microsoft.com/office/spreadsheetml/2009/9/main" objectType="CheckBox" fmlaLink="$J$95" lockText="1" noThreeD="1"/>
</file>

<file path=xl/ctrlProps/ctrlProp257.xml><?xml version="1.0" encoding="utf-8"?>
<formControlPr xmlns="http://schemas.microsoft.com/office/spreadsheetml/2009/9/main" objectType="CheckBox" fmlaLink="$J$96" lockText="1" noThreeD="1"/>
</file>

<file path=xl/ctrlProps/ctrlProp258.xml><?xml version="1.0" encoding="utf-8"?>
<formControlPr xmlns="http://schemas.microsoft.com/office/spreadsheetml/2009/9/main" objectType="CheckBox" fmlaLink="$J$97" lockText="1" noThreeD="1"/>
</file>

<file path=xl/ctrlProps/ctrlProp259.xml><?xml version="1.0" encoding="utf-8"?>
<formControlPr xmlns="http://schemas.microsoft.com/office/spreadsheetml/2009/9/main" objectType="CheckBox" fmlaLink="$J$99" lockText="1" noThreeD="1"/>
</file>

<file path=xl/ctrlProps/ctrlProp26.xml><?xml version="1.0" encoding="utf-8"?>
<formControlPr xmlns="http://schemas.microsoft.com/office/spreadsheetml/2009/9/main" objectType="CheckBox" fmlaLink="$J$44" lockText="1" noThreeD="1"/>
</file>

<file path=xl/ctrlProps/ctrlProp260.xml><?xml version="1.0" encoding="utf-8"?>
<formControlPr xmlns="http://schemas.microsoft.com/office/spreadsheetml/2009/9/main" objectType="CheckBox" fmlaLink="$J$100" lockText="1" noThreeD="1"/>
</file>

<file path=xl/ctrlProps/ctrlProp261.xml><?xml version="1.0" encoding="utf-8"?>
<formControlPr xmlns="http://schemas.microsoft.com/office/spreadsheetml/2009/9/main" objectType="CheckBox" fmlaLink="$J$102" lockText="1" noThreeD="1"/>
</file>

<file path=xl/ctrlProps/ctrlProp262.xml><?xml version="1.0" encoding="utf-8"?>
<formControlPr xmlns="http://schemas.microsoft.com/office/spreadsheetml/2009/9/main" objectType="CheckBox" fmlaLink="$J$103" lockText="1" noThreeD="1"/>
</file>

<file path=xl/ctrlProps/ctrlProp263.xml><?xml version="1.0" encoding="utf-8"?>
<formControlPr xmlns="http://schemas.microsoft.com/office/spreadsheetml/2009/9/main" objectType="CheckBox" fmlaLink="$J$104" lockText="1" noThreeD="1"/>
</file>

<file path=xl/ctrlProps/ctrlProp264.xml><?xml version="1.0" encoding="utf-8"?>
<formControlPr xmlns="http://schemas.microsoft.com/office/spreadsheetml/2009/9/main" objectType="CheckBox" fmlaLink="$J$105" lockText="1" noThreeD="1"/>
</file>

<file path=xl/ctrlProps/ctrlProp265.xml><?xml version="1.0" encoding="utf-8"?>
<formControlPr xmlns="http://schemas.microsoft.com/office/spreadsheetml/2009/9/main" objectType="CheckBox" fmlaLink="$J$108" lockText="1" noThreeD="1"/>
</file>

<file path=xl/ctrlProps/ctrlProp266.xml><?xml version="1.0" encoding="utf-8"?>
<formControlPr xmlns="http://schemas.microsoft.com/office/spreadsheetml/2009/9/main" objectType="CheckBox" fmlaLink="$J$110" lockText="1" noThreeD="1"/>
</file>

<file path=xl/ctrlProps/ctrlProp267.xml><?xml version="1.0" encoding="utf-8"?>
<formControlPr xmlns="http://schemas.microsoft.com/office/spreadsheetml/2009/9/main" objectType="CheckBox" fmlaLink="$J$111" lockText="1" noThreeD="1"/>
</file>

<file path=xl/ctrlProps/ctrlProp268.xml><?xml version="1.0" encoding="utf-8"?>
<formControlPr xmlns="http://schemas.microsoft.com/office/spreadsheetml/2009/9/main" objectType="CheckBox" fmlaLink="$J$112" lockText="1" noThreeD="1"/>
</file>

<file path=xl/ctrlProps/ctrlProp269.xml><?xml version="1.0" encoding="utf-8"?>
<formControlPr xmlns="http://schemas.microsoft.com/office/spreadsheetml/2009/9/main" objectType="CheckBox" fmlaLink="$J$115" lockText="1" noThreeD="1"/>
</file>

<file path=xl/ctrlProps/ctrlProp27.xml><?xml version="1.0" encoding="utf-8"?>
<formControlPr xmlns="http://schemas.microsoft.com/office/spreadsheetml/2009/9/main" objectType="CheckBox" fmlaLink="$J$47" lockText="1" noThreeD="1"/>
</file>

<file path=xl/ctrlProps/ctrlProp270.xml><?xml version="1.0" encoding="utf-8"?>
<formControlPr xmlns="http://schemas.microsoft.com/office/spreadsheetml/2009/9/main" objectType="CheckBox" fmlaLink="$J$116" lockText="1" noThreeD="1"/>
</file>

<file path=xl/ctrlProps/ctrlProp271.xml><?xml version="1.0" encoding="utf-8"?>
<formControlPr xmlns="http://schemas.microsoft.com/office/spreadsheetml/2009/9/main" objectType="CheckBox" fmlaLink="$J$117" lockText="1" noThreeD="1"/>
</file>

<file path=xl/ctrlProps/ctrlProp272.xml><?xml version="1.0" encoding="utf-8"?>
<formControlPr xmlns="http://schemas.microsoft.com/office/spreadsheetml/2009/9/main" objectType="CheckBox" fmlaLink="$J$118" lockText="1" noThreeD="1"/>
</file>

<file path=xl/ctrlProps/ctrlProp273.xml><?xml version="1.0" encoding="utf-8"?>
<formControlPr xmlns="http://schemas.microsoft.com/office/spreadsheetml/2009/9/main" objectType="CheckBox" fmlaLink="$J$119" lockText="1" noThreeD="1"/>
</file>

<file path=xl/ctrlProps/ctrlProp274.xml><?xml version="1.0" encoding="utf-8"?>
<formControlPr xmlns="http://schemas.microsoft.com/office/spreadsheetml/2009/9/main" objectType="CheckBox" fmlaLink="$J$27" lockText="1" noThreeD="1"/>
</file>

<file path=xl/ctrlProps/ctrlProp275.xml><?xml version="1.0" encoding="utf-8"?>
<formControlPr xmlns="http://schemas.microsoft.com/office/spreadsheetml/2009/9/main" objectType="CheckBox" fmlaLink="$J$19" lockText="1" noThreeD="1"/>
</file>

<file path=xl/ctrlProps/ctrlProp276.xml><?xml version="1.0" encoding="utf-8"?>
<formControlPr xmlns="http://schemas.microsoft.com/office/spreadsheetml/2009/9/main" objectType="CheckBox" fmlaLink="$J$20" lockText="1" noThreeD="1"/>
</file>

<file path=xl/ctrlProps/ctrlProp277.xml><?xml version="1.0" encoding="utf-8"?>
<formControlPr xmlns="http://schemas.microsoft.com/office/spreadsheetml/2009/9/main" objectType="CheckBox" fmlaLink="$J$21" lockText="1" noThreeD="1"/>
</file>

<file path=xl/ctrlProps/ctrlProp278.xml><?xml version="1.0" encoding="utf-8"?>
<formControlPr xmlns="http://schemas.microsoft.com/office/spreadsheetml/2009/9/main" objectType="CheckBox" fmlaLink="$J$72" lockText="1" noThreeD="1"/>
</file>

<file path=xl/ctrlProps/ctrlProp279.xml><?xml version="1.0" encoding="utf-8"?>
<formControlPr xmlns="http://schemas.microsoft.com/office/spreadsheetml/2009/9/main" objectType="CheckBox" fmlaLink="$J$6" lockText="1" noThreeD="1"/>
</file>

<file path=xl/ctrlProps/ctrlProp28.xml><?xml version="1.0" encoding="utf-8"?>
<formControlPr xmlns="http://schemas.microsoft.com/office/spreadsheetml/2009/9/main" objectType="CheckBox" fmlaLink="$J$48" lockText="1" noThreeD="1"/>
</file>

<file path=xl/ctrlProps/ctrlProp280.xml><?xml version="1.0" encoding="utf-8"?>
<formControlPr xmlns="http://schemas.microsoft.com/office/spreadsheetml/2009/9/main" objectType="CheckBox" fmlaLink="$J$7" lockText="1" noThreeD="1"/>
</file>

<file path=xl/ctrlProps/ctrlProp281.xml><?xml version="1.0" encoding="utf-8"?>
<formControlPr xmlns="http://schemas.microsoft.com/office/spreadsheetml/2009/9/main" objectType="CheckBox" fmlaLink="$J$8" lockText="1" noThreeD="1"/>
</file>

<file path=xl/ctrlProps/ctrlProp282.xml><?xml version="1.0" encoding="utf-8"?>
<formControlPr xmlns="http://schemas.microsoft.com/office/spreadsheetml/2009/9/main" objectType="CheckBox" fmlaLink="$J$9" lockText="1" noThreeD="1"/>
</file>

<file path=xl/ctrlProps/ctrlProp283.xml><?xml version="1.0" encoding="utf-8"?>
<formControlPr xmlns="http://schemas.microsoft.com/office/spreadsheetml/2009/9/main" objectType="CheckBox" fmlaLink="$J$10" lockText="1" noThreeD="1"/>
</file>

<file path=xl/ctrlProps/ctrlProp284.xml><?xml version="1.0" encoding="utf-8"?>
<formControlPr xmlns="http://schemas.microsoft.com/office/spreadsheetml/2009/9/main" objectType="CheckBox" fmlaLink="$J$11" lockText="1" noThreeD="1"/>
</file>

<file path=xl/ctrlProps/ctrlProp285.xml><?xml version="1.0" encoding="utf-8"?>
<formControlPr xmlns="http://schemas.microsoft.com/office/spreadsheetml/2009/9/main" objectType="CheckBox" fmlaLink="$J$13" lockText="1" noThreeD="1"/>
</file>

<file path=xl/ctrlProps/ctrlProp286.xml><?xml version="1.0" encoding="utf-8"?>
<formControlPr xmlns="http://schemas.microsoft.com/office/spreadsheetml/2009/9/main" objectType="CheckBox" fmlaLink="$J$14" lockText="1" noThreeD="1"/>
</file>

<file path=xl/ctrlProps/ctrlProp287.xml><?xml version="1.0" encoding="utf-8"?>
<formControlPr xmlns="http://schemas.microsoft.com/office/spreadsheetml/2009/9/main" objectType="CheckBox" fmlaLink="$J$15" lockText="1" noThreeD="1"/>
</file>

<file path=xl/ctrlProps/ctrlProp288.xml><?xml version="1.0" encoding="utf-8"?>
<formControlPr xmlns="http://schemas.microsoft.com/office/spreadsheetml/2009/9/main" objectType="CheckBox" fmlaLink="$J$16" lockText="1" noThreeD="1"/>
</file>

<file path=xl/ctrlProps/ctrlProp289.xml><?xml version="1.0" encoding="utf-8"?>
<formControlPr xmlns="http://schemas.microsoft.com/office/spreadsheetml/2009/9/main" objectType="CheckBox" fmlaLink="$J$17" lockText="1" noThreeD="1"/>
</file>

<file path=xl/ctrlProps/ctrlProp29.xml><?xml version="1.0" encoding="utf-8"?>
<formControlPr xmlns="http://schemas.microsoft.com/office/spreadsheetml/2009/9/main" objectType="CheckBox" fmlaLink="$J$49" lockText="1" noThreeD="1"/>
</file>

<file path=xl/ctrlProps/ctrlProp290.xml><?xml version="1.0" encoding="utf-8"?>
<formControlPr xmlns="http://schemas.microsoft.com/office/spreadsheetml/2009/9/main" objectType="CheckBox" fmlaLink="$J$18" lockText="1" noThreeD="1"/>
</file>

<file path=xl/ctrlProps/ctrlProp291.xml><?xml version="1.0" encoding="utf-8"?>
<formControlPr xmlns="http://schemas.microsoft.com/office/spreadsheetml/2009/9/main" objectType="CheckBox" fmlaLink="$J$19" lockText="1" noThreeD="1"/>
</file>

<file path=xl/ctrlProps/ctrlProp292.xml><?xml version="1.0" encoding="utf-8"?>
<formControlPr xmlns="http://schemas.microsoft.com/office/spreadsheetml/2009/9/main" objectType="CheckBox" fmlaLink="$J$20" lockText="1" noThreeD="1"/>
</file>

<file path=xl/ctrlProps/ctrlProp293.xml><?xml version="1.0" encoding="utf-8"?>
<formControlPr xmlns="http://schemas.microsoft.com/office/spreadsheetml/2009/9/main" objectType="CheckBox" fmlaLink="$J$21" lockText="1" noThreeD="1"/>
</file>

<file path=xl/ctrlProps/ctrlProp294.xml><?xml version="1.0" encoding="utf-8"?>
<formControlPr xmlns="http://schemas.microsoft.com/office/spreadsheetml/2009/9/main" objectType="CheckBox" fmlaLink="$J$22" lockText="1" noThreeD="1"/>
</file>

<file path=xl/ctrlProps/ctrlProp295.xml><?xml version="1.0" encoding="utf-8"?>
<formControlPr xmlns="http://schemas.microsoft.com/office/spreadsheetml/2009/9/main" objectType="CheckBox" fmlaLink="$J$24" lockText="1" noThreeD="1"/>
</file>

<file path=xl/ctrlProps/ctrlProp296.xml><?xml version="1.0" encoding="utf-8"?>
<formControlPr xmlns="http://schemas.microsoft.com/office/spreadsheetml/2009/9/main" objectType="CheckBox" fmlaLink="$J$25" lockText="1" noThreeD="1"/>
</file>

<file path=xl/ctrlProps/ctrlProp297.xml><?xml version="1.0" encoding="utf-8"?>
<formControlPr xmlns="http://schemas.microsoft.com/office/spreadsheetml/2009/9/main" objectType="CheckBox" fmlaLink="$J$27" lockText="1" noThreeD="1"/>
</file>

<file path=xl/ctrlProps/ctrlProp298.xml><?xml version="1.0" encoding="utf-8"?>
<formControlPr xmlns="http://schemas.microsoft.com/office/spreadsheetml/2009/9/main" objectType="CheckBox" fmlaLink="$J$30" lockText="1" noThreeD="1"/>
</file>

<file path=xl/ctrlProps/ctrlProp299.xml><?xml version="1.0" encoding="utf-8"?>
<formControlPr xmlns="http://schemas.microsoft.com/office/spreadsheetml/2009/9/main" objectType="CheckBox" fmlaLink="$J$31" lockText="1" noThreeD="1"/>
</file>

<file path=xl/ctrlProps/ctrlProp3.xml><?xml version="1.0" encoding="utf-8"?>
<formControlPr xmlns="http://schemas.microsoft.com/office/spreadsheetml/2009/9/main" objectType="CheckBox" fmlaLink="$J$15" lockText="1" noThreeD="1"/>
</file>

<file path=xl/ctrlProps/ctrlProp30.xml><?xml version="1.0" encoding="utf-8"?>
<formControlPr xmlns="http://schemas.microsoft.com/office/spreadsheetml/2009/9/main" objectType="CheckBox" fmlaLink="$J$50" lockText="1" noThreeD="1"/>
</file>

<file path=xl/ctrlProps/ctrlProp300.xml><?xml version="1.0" encoding="utf-8"?>
<formControlPr xmlns="http://schemas.microsoft.com/office/spreadsheetml/2009/9/main" objectType="CheckBox" fmlaLink="$J$34" lockText="1" noThreeD="1"/>
</file>

<file path=xl/ctrlProps/ctrlProp301.xml><?xml version="1.0" encoding="utf-8"?>
<formControlPr xmlns="http://schemas.microsoft.com/office/spreadsheetml/2009/9/main" objectType="CheckBox" fmlaLink="$J$35" lockText="1" noThreeD="1"/>
</file>

<file path=xl/ctrlProps/ctrlProp302.xml><?xml version="1.0" encoding="utf-8"?>
<formControlPr xmlns="http://schemas.microsoft.com/office/spreadsheetml/2009/9/main" objectType="CheckBox" fmlaLink="$J$37" lockText="1" noThreeD="1"/>
</file>

<file path=xl/ctrlProps/ctrlProp303.xml><?xml version="1.0" encoding="utf-8"?>
<formControlPr xmlns="http://schemas.microsoft.com/office/spreadsheetml/2009/9/main" objectType="CheckBox" fmlaLink="$J$43" lockText="1" noThreeD="1"/>
</file>

<file path=xl/ctrlProps/ctrlProp304.xml><?xml version="1.0" encoding="utf-8"?>
<formControlPr xmlns="http://schemas.microsoft.com/office/spreadsheetml/2009/9/main" objectType="CheckBox" fmlaLink="$J$38" lockText="1" noThreeD="1"/>
</file>

<file path=xl/ctrlProps/ctrlProp305.xml><?xml version="1.0" encoding="utf-8"?>
<formControlPr xmlns="http://schemas.microsoft.com/office/spreadsheetml/2009/9/main" objectType="CheckBox" fmlaLink="$J$40" lockText="1" noThreeD="1"/>
</file>

<file path=xl/ctrlProps/ctrlProp306.xml><?xml version="1.0" encoding="utf-8"?>
<formControlPr xmlns="http://schemas.microsoft.com/office/spreadsheetml/2009/9/main" objectType="CheckBox" fmlaLink="$J$41" lockText="1" noThreeD="1"/>
</file>

<file path=xl/ctrlProps/ctrlProp307.xml><?xml version="1.0" encoding="utf-8"?>
<formControlPr xmlns="http://schemas.microsoft.com/office/spreadsheetml/2009/9/main" objectType="CheckBox" fmlaLink="$J$4" lockText="1" noThreeD="1"/>
</file>

<file path=xl/ctrlProps/ctrlProp308.xml><?xml version="1.0" encoding="utf-8"?>
<formControlPr xmlns="http://schemas.microsoft.com/office/spreadsheetml/2009/9/main" objectType="CheckBox" fmlaLink="$J$7" lockText="1" noThreeD="1"/>
</file>

<file path=xl/ctrlProps/ctrlProp309.xml><?xml version="1.0" encoding="utf-8"?>
<formControlPr xmlns="http://schemas.microsoft.com/office/spreadsheetml/2009/9/main" objectType="CheckBox" fmlaLink="$J$11" lockText="1" noThreeD="1"/>
</file>

<file path=xl/ctrlProps/ctrlProp31.xml><?xml version="1.0" encoding="utf-8"?>
<formControlPr xmlns="http://schemas.microsoft.com/office/spreadsheetml/2009/9/main" objectType="CheckBox" fmlaLink="$J$53" lockText="1" noThreeD="1"/>
</file>

<file path=xl/ctrlProps/ctrlProp310.xml><?xml version="1.0" encoding="utf-8"?>
<formControlPr xmlns="http://schemas.microsoft.com/office/spreadsheetml/2009/9/main" objectType="CheckBox" fmlaLink="$J$20" lockText="1" noThreeD="1"/>
</file>

<file path=xl/ctrlProps/ctrlProp311.xml><?xml version="1.0" encoding="utf-8"?>
<formControlPr xmlns="http://schemas.microsoft.com/office/spreadsheetml/2009/9/main" objectType="CheckBox" fmlaLink="$J$21" lockText="1" noThreeD="1"/>
</file>

<file path=xl/ctrlProps/ctrlProp312.xml><?xml version="1.0" encoding="utf-8"?>
<formControlPr xmlns="http://schemas.microsoft.com/office/spreadsheetml/2009/9/main" objectType="CheckBox" fmlaLink="$J$26" lockText="1" noThreeD="1"/>
</file>

<file path=xl/ctrlProps/ctrlProp313.xml><?xml version="1.0" encoding="utf-8"?>
<formControlPr xmlns="http://schemas.microsoft.com/office/spreadsheetml/2009/9/main" objectType="CheckBox" fmlaLink="$J$41" lockText="1" noThreeD="1"/>
</file>

<file path=xl/ctrlProps/ctrlProp314.xml><?xml version="1.0" encoding="utf-8"?>
<formControlPr xmlns="http://schemas.microsoft.com/office/spreadsheetml/2009/9/main" objectType="CheckBox" fmlaLink="$J$42" lockText="1" noThreeD="1"/>
</file>

<file path=xl/ctrlProps/ctrlProp315.xml><?xml version="1.0" encoding="utf-8"?>
<formControlPr xmlns="http://schemas.microsoft.com/office/spreadsheetml/2009/9/main" objectType="CheckBox" fmlaLink="$J$43" lockText="1" noThreeD="1"/>
</file>

<file path=xl/ctrlProps/ctrlProp316.xml><?xml version="1.0" encoding="utf-8"?>
<formControlPr xmlns="http://schemas.microsoft.com/office/spreadsheetml/2009/9/main" objectType="CheckBox" fmlaLink="$J$44" lockText="1" noThreeD="1"/>
</file>

<file path=xl/ctrlProps/ctrlProp317.xml><?xml version="1.0" encoding="utf-8"?>
<formControlPr xmlns="http://schemas.microsoft.com/office/spreadsheetml/2009/9/main" objectType="CheckBox" fmlaLink="$J$47" lockText="1" noThreeD="1"/>
</file>

<file path=xl/ctrlProps/ctrlProp318.xml><?xml version="1.0" encoding="utf-8"?>
<formControlPr xmlns="http://schemas.microsoft.com/office/spreadsheetml/2009/9/main" objectType="CheckBox" fmlaLink="$J$55" lockText="1" noThreeD="1"/>
</file>

<file path=xl/ctrlProps/ctrlProp319.xml><?xml version="1.0" encoding="utf-8"?>
<formControlPr xmlns="http://schemas.microsoft.com/office/spreadsheetml/2009/9/main" objectType="CheckBox" fmlaLink="$J$8" lockText="1" noThreeD="1"/>
</file>

<file path=xl/ctrlProps/ctrlProp32.xml><?xml version="1.0" encoding="utf-8"?>
<formControlPr xmlns="http://schemas.microsoft.com/office/spreadsheetml/2009/9/main" objectType="CheckBox" fmlaLink="$J$54" lockText="1" noThreeD="1"/>
</file>

<file path=xl/ctrlProps/ctrlProp320.xml><?xml version="1.0" encoding="utf-8"?>
<formControlPr xmlns="http://schemas.microsoft.com/office/spreadsheetml/2009/9/main" objectType="CheckBox" fmlaLink="$J$12" lockText="1" noThreeD="1"/>
</file>

<file path=xl/ctrlProps/ctrlProp321.xml><?xml version="1.0" encoding="utf-8"?>
<formControlPr xmlns="http://schemas.microsoft.com/office/spreadsheetml/2009/9/main" objectType="CheckBox" fmlaLink="$J$13" lockText="1" noThreeD="1"/>
</file>

<file path=xl/ctrlProps/ctrlProp322.xml><?xml version="1.0" encoding="utf-8"?>
<formControlPr xmlns="http://schemas.microsoft.com/office/spreadsheetml/2009/9/main" objectType="CheckBox" fmlaLink="$J$14" lockText="1" noThreeD="1"/>
</file>

<file path=xl/ctrlProps/ctrlProp323.xml><?xml version="1.0" encoding="utf-8"?>
<formControlPr xmlns="http://schemas.microsoft.com/office/spreadsheetml/2009/9/main" objectType="CheckBox" fmlaLink="$J$15" lockText="1" noThreeD="1"/>
</file>

<file path=xl/ctrlProps/ctrlProp324.xml><?xml version="1.0" encoding="utf-8"?>
<formControlPr xmlns="http://schemas.microsoft.com/office/spreadsheetml/2009/9/main" objectType="CheckBox" fmlaLink="$J$16" lockText="1" noThreeD="1"/>
</file>

<file path=xl/ctrlProps/ctrlProp325.xml><?xml version="1.0" encoding="utf-8"?>
<formControlPr xmlns="http://schemas.microsoft.com/office/spreadsheetml/2009/9/main" objectType="CheckBox" fmlaLink="$J$22" lockText="1" noThreeD="1"/>
</file>

<file path=xl/ctrlProps/ctrlProp326.xml><?xml version="1.0" encoding="utf-8"?>
<formControlPr xmlns="http://schemas.microsoft.com/office/spreadsheetml/2009/9/main" objectType="CheckBox" fmlaLink="$J$23" lockText="1" noThreeD="1"/>
</file>

<file path=xl/ctrlProps/ctrlProp327.xml><?xml version="1.0" encoding="utf-8"?>
<formControlPr xmlns="http://schemas.microsoft.com/office/spreadsheetml/2009/9/main" objectType="CheckBox" fmlaLink="$J$24" lockText="1" noThreeD="1"/>
</file>

<file path=xl/ctrlProps/ctrlProp328.xml><?xml version="1.0" encoding="utf-8"?>
<formControlPr xmlns="http://schemas.microsoft.com/office/spreadsheetml/2009/9/main" objectType="CheckBox" fmlaLink="$J$25" lockText="1" noThreeD="1"/>
</file>

<file path=xl/ctrlProps/ctrlProp329.xml><?xml version="1.0" encoding="utf-8"?>
<formControlPr xmlns="http://schemas.microsoft.com/office/spreadsheetml/2009/9/main" objectType="CheckBox" fmlaLink="$J$27" lockText="1" noThreeD="1"/>
</file>

<file path=xl/ctrlProps/ctrlProp33.xml><?xml version="1.0" encoding="utf-8"?>
<formControlPr xmlns="http://schemas.microsoft.com/office/spreadsheetml/2009/9/main" objectType="CheckBox" fmlaLink="$J$55" lockText="1" noThreeD="1"/>
</file>

<file path=xl/ctrlProps/ctrlProp330.xml><?xml version="1.0" encoding="utf-8"?>
<formControlPr xmlns="http://schemas.microsoft.com/office/spreadsheetml/2009/9/main" objectType="CheckBox" fmlaLink="$J$28" lockText="1" noThreeD="1"/>
</file>

<file path=xl/ctrlProps/ctrlProp331.xml><?xml version="1.0" encoding="utf-8"?>
<formControlPr xmlns="http://schemas.microsoft.com/office/spreadsheetml/2009/9/main" objectType="CheckBox" fmlaLink="$J$29" lockText="1" noThreeD="1"/>
</file>

<file path=xl/ctrlProps/ctrlProp332.xml><?xml version="1.0" encoding="utf-8"?>
<formControlPr xmlns="http://schemas.microsoft.com/office/spreadsheetml/2009/9/main" objectType="CheckBox" fmlaLink="$J$32" lockText="1" noThreeD="1"/>
</file>

<file path=xl/ctrlProps/ctrlProp333.xml><?xml version="1.0" encoding="utf-8"?>
<formControlPr xmlns="http://schemas.microsoft.com/office/spreadsheetml/2009/9/main" objectType="CheckBox" fmlaLink="$J$33" lockText="1" noThreeD="1"/>
</file>

<file path=xl/ctrlProps/ctrlProp334.xml><?xml version="1.0" encoding="utf-8"?>
<formControlPr xmlns="http://schemas.microsoft.com/office/spreadsheetml/2009/9/main" objectType="CheckBox" fmlaLink="$J$34" lockText="1" noThreeD="1"/>
</file>

<file path=xl/ctrlProps/ctrlProp335.xml><?xml version="1.0" encoding="utf-8"?>
<formControlPr xmlns="http://schemas.microsoft.com/office/spreadsheetml/2009/9/main" objectType="CheckBox" fmlaLink="$J$35" lockText="1" noThreeD="1"/>
</file>

<file path=xl/ctrlProps/ctrlProp336.xml><?xml version="1.0" encoding="utf-8"?>
<formControlPr xmlns="http://schemas.microsoft.com/office/spreadsheetml/2009/9/main" objectType="CheckBox" fmlaLink="$J$36" lockText="1" noThreeD="1"/>
</file>

<file path=xl/ctrlProps/ctrlProp337.xml><?xml version="1.0" encoding="utf-8"?>
<formControlPr xmlns="http://schemas.microsoft.com/office/spreadsheetml/2009/9/main" objectType="CheckBox" fmlaLink="$J$38" lockText="1" noThreeD="1"/>
</file>

<file path=xl/ctrlProps/ctrlProp338.xml><?xml version="1.0" encoding="utf-8"?>
<formControlPr xmlns="http://schemas.microsoft.com/office/spreadsheetml/2009/9/main" objectType="CheckBox" fmlaLink="$J$48" lockText="1" noThreeD="1"/>
</file>

<file path=xl/ctrlProps/ctrlProp339.xml><?xml version="1.0" encoding="utf-8"?>
<formControlPr xmlns="http://schemas.microsoft.com/office/spreadsheetml/2009/9/main" objectType="CheckBox" fmlaLink="$J$49" lockText="1" noThreeD="1"/>
</file>

<file path=xl/ctrlProps/ctrlProp34.xml><?xml version="1.0" encoding="utf-8"?>
<formControlPr xmlns="http://schemas.microsoft.com/office/spreadsheetml/2009/9/main" objectType="CheckBox" fmlaLink="$J$14" lockText="1" noThreeD="1"/>
</file>

<file path=xl/ctrlProps/ctrlProp340.xml><?xml version="1.0" encoding="utf-8"?>
<formControlPr xmlns="http://schemas.microsoft.com/office/spreadsheetml/2009/9/main" objectType="CheckBox" fmlaLink="$J$50" lockText="1" noThreeD="1"/>
</file>

<file path=xl/ctrlProps/ctrlProp341.xml><?xml version="1.0" encoding="utf-8"?>
<formControlPr xmlns="http://schemas.microsoft.com/office/spreadsheetml/2009/9/main" objectType="CheckBox" fmlaLink="$J$51" lockText="1" noThreeD="1"/>
</file>

<file path=xl/ctrlProps/ctrlProp342.xml><?xml version="1.0" encoding="utf-8"?>
<formControlPr xmlns="http://schemas.microsoft.com/office/spreadsheetml/2009/9/main" objectType="CheckBox" fmlaLink="$J$52" lockText="1" noThreeD="1"/>
</file>

<file path=xl/ctrlProps/ctrlProp343.xml><?xml version="1.0" encoding="utf-8"?>
<formControlPr xmlns="http://schemas.microsoft.com/office/spreadsheetml/2009/9/main" objectType="CheckBox" fmlaLink="$J$59" lockText="1" noThreeD="1"/>
</file>

<file path=xl/ctrlProps/ctrlProp344.xml><?xml version="1.0" encoding="utf-8"?>
<formControlPr xmlns="http://schemas.microsoft.com/office/spreadsheetml/2009/9/main" objectType="CheckBox" fmlaLink="$J$60" lockText="1" noThreeD="1"/>
</file>

<file path=xl/ctrlProps/ctrlProp345.xml><?xml version="1.0" encoding="utf-8"?>
<formControlPr xmlns="http://schemas.microsoft.com/office/spreadsheetml/2009/9/main" objectType="CheckBox" fmlaLink="$J$61" lockText="1" noThreeD="1"/>
</file>

<file path=xl/ctrlProps/ctrlProp346.xml><?xml version="1.0" encoding="utf-8"?>
<formControlPr xmlns="http://schemas.microsoft.com/office/spreadsheetml/2009/9/main" objectType="CheckBox" fmlaLink="$J$65" lockText="1" noThreeD="1"/>
</file>

<file path=xl/ctrlProps/ctrlProp347.xml><?xml version="1.0" encoding="utf-8"?>
<formControlPr xmlns="http://schemas.microsoft.com/office/spreadsheetml/2009/9/main" objectType="CheckBox" fmlaLink="$J$66" lockText="1" noThreeD="1"/>
</file>

<file path=xl/ctrlProps/ctrlProp348.xml><?xml version="1.0" encoding="utf-8"?>
<formControlPr xmlns="http://schemas.microsoft.com/office/spreadsheetml/2009/9/main" objectType="CheckBox" fmlaLink="$J$67" lockText="1" noThreeD="1"/>
</file>

<file path=xl/ctrlProps/ctrlProp349.xml><?xml version="1.0" encoding="utf-8"?>
<formControlPr xmlns="http://schemas.microsoft.com/office/spreadsheetml/2009/9/main" objectType="CheckBox" fmlaLink="$J$70" lockText="1" noThreeD="1"/>
</file>

<file path=xl/ctrlProps/ctrlProp35.xml><?xml version="1.0" encoding="utf-8"?>
<formControlPr xmlns="http://schemas.microsoft.com/office/spreadsheetml/2009/9/main" objectType="CheckBox" fmlaLink="$J$15" lockText="1" noThreeD="1"/>
</file>

<file path=xl/ctrlProps/ctrlProp350.xml><?xml version="1.0" encoding="utf-8"?>
<formControlPr xmlns="http://schemas.microsoft.com/office/spreadsheetml/2009/9/main" objectType="CheckBox" fmlaLink="$J$71" lockText="1" noThreeD="1"/>
</file>

<file path=xl/ctrlProps/ctrlProp351.xml><?xml version="1.0" encoding="utf-8"?>
<formControlPr xmlns="http://schemas.microsoft.com/office/spreadsheetml/2009/9/main" objectType="CheckBox" fmlaLink="$J$72" lockText="1" noThreeD="1"/>
</file>

<file path=xl/ctrlProps/ctrlProp352.xml><?xml version="1.0" encoding="utf-8"?>
<formControlPr xmlns="http://schemas.microsoft.com/office/spreadsheetml/2009/9/main" objectType="CheckBox" fmlaLink="$J$73" lockText="1" noThreeD="1"/>
</file>

<file path=xl/ctrlProps/ctrlProp353.xml><?xml version="1.0" encoding="utf-8"?>
<formControlPr xmlns="http://schemas.microsoft.com/office/spreadsheetml/2009/9/main" objectType="CheckBox" fmlaLink="$J$74" lockText="1" noThreeD="1"/>
</file>

<file path=xl/ctrlProps/ctrlProp354.xml><?xml version="1.0" encoding="utf-8"?>
<formControlPr xmlns="http://schemas.microsoft.com/office/spreadsheetml/2009/9/main" objectType="CheckBox" fmlaLink="$J$75" lockText="1" noThreeD="1"/>
</file>

<file path=xl/ctrlProps/ctrlProp355.xml><?xml version="1.0" encoding="utf-8"?>
<formControlPr xmlns="http://schemas.microsoft.com/office/spreadsheetml/2009/9/main" objectType="CheckBox" fmlaLink="$J$78" lockText="1" noThreeD="1"/>
</file>

<file path=xl/ctrlProps/ctrlProp356.xml><?xml version="1.0" encoding="utf-8"?>
<formControlPr xmlns="http://schemas.microsoft.com/office/spreadsheetml/2009/9/main" objectType="CheckBox" fmlaLink="$J$79" lockText="1" noThreeD="1"/>
</file>

<file path=xl/ctrlProps/ctrlProp357.xml><?xml version="1.0" encoding="utf-8"?>
<formControlPr xmlns="http://schemas.microsoft.com/office/spreadsheetml/2009/9/main" objectType="CheckBox" fmlaLink="$J$80" lockText="1" noThreeD="1"/>
</file>

<file path=xl/ctrlProps/ctrlProp358.xml><?xml version="1.0" encoding="utf-8"?>
<formControlPr xmlns="http://schemas.microsoft.com/office/spreadsheetml/2009/9/main" objectType="CheckBox" fmlaLink="$J$81" lockText="1" noThreeD="1"/>
</file>

<file path=xl/ctrlProps/ctrlProp359.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J$6"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J$7"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J$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J$9"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fmlaLink="#REF!"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J$5" lockText="1" noThreeD="1"/>
</file>

<file path=xl/ctrlProps/ctrlProp40.xml><?xml version="1.0" encoding="utf-8"?>
<formControlPr xmlns="http://schemas.microsoft.com/office/spreadsheetml/2009/9/main" objectType="CheckBox" fmlaLink="$J$10" lockText="1" noThreeD="1"/>
</file>

<file path=xl/ctrlProps/ctrlProp400.xml><?xml version="1.0" encoding="utf-8"?>
<formControlPr xmlns="http://schemas.microsoft.com/office/spreadsheetml/2009/9/main" objectType="CheckBox" fmlaLink="#REF!" lockText="1" noThreeD="1"/>
</file>

<file path=xl/ctrlProps/ctrlProp401.xml><?xml version="1.0" encoding="utf-8"?>
<formControlPr xmlns="http://schemas.microsoft.com/office/spreadsheetml/2009/9/main" objectType="CheckBox"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fmlaLink="#REF!" lockText="1" noThreeD="1"/>
</file>

<file path=xl/ctrlProps/ctrlProp407.xml><?xml version="1.0" encoding="utf-8"?>
<formControlPr xmlns="http://schemas.microsoft.com/office/spreadsheetml/2009/9/main" objectType="CheckBox" fmlaLink="#REF!" lockText="1" noThreeD="1"/>
</file>

<file path=xl/ctrlProps/ctrlProp408.xml><?xml version="1.0" encoding="utf-8"?>
<formControlPr xmlns="http://schemas.microsoft.com/office/spreadsheetml/2009/9/main" objectType="CheckBox" fmlaLink="#REF!" lockText="1" noThreeD="1"/>
</file>

<file path=xl/ctrlProps/ctrlProp409.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J$11" lockText="1" noThreeD="1"/>
</file>

<file path=xl/ctrlProps/ctrlProp410.xml><?xml version="1.0" encoding="utf-8"?>
<formControlPr xmlns="http://schemas.microsoft.com/office/spreadsheetml/2009/9/main" objectType="CheckBox" fmlaLink="#REF!" lockText="1" noThreeD="1"/>
</file>

<file path=xl/ctrlProps/ctrlProp411.xml><?xml version="1.0" encoding="utf-8"?>
<formControlPr xmlns="http://schemas.microsoft.com/office/spreadsheetml/2009/9/main" objectType="CheckBox" fmlaLink="$J$4" lockText="1" noThreeD="1"/>
</file>

<file path=xl/ctrlProps/ctrlProp412.xml><?xml version="1.0" encoding="utf-8"?>
<formControlPr xmlns="http://schemas.microsoft.com/office/spreadsheetml/2009/9/main" objectType="CheckBox" fmlaLink="$J$7" lockText="1" noThreeD="1"/>
</file>

<file path=xl/ctrlProps/ctrlProp413.xml><?xml version="1.0" encoding="utf-8"?>
<formControlPr xmlns="http://schemas.microsoft.com/office/spreadsheetml/2009/9/main" objectType="CheckBox" fmlaLink="$J$10" lockText="1" noThreeD="1"/>
</file>

<file path=xl/ctrlProps/ctrlProp414.xml><?xml version="1.0" encoding="utf-8"?>
<formControlPr xmlns="http://schemas.microsoft.com/office/spreadsheetml/2009/9/main" objectType="CheckBox" fmlaLink="$J$13" lockText="1" noThreeD="1"/>
</file>

<file path=xl/ctrlProps/ctrlProp415.xml><?xml version="1.0" encoding="utf-8"?>
<formControlPr xmlns="http://schemas.microsoft.com/office/spreadsheetml/2009/9/main" objectType="CheckBox" fmlaLink="$J$16" lockText="1" noThreeD="1"/>
</file>

<file path=xl/ctrlProps/ctrlProp416.xml><?xml version="1.0" encoding="utf-8"?>
<formControlPr xmlns="http://schemas.microsoft.com/office/spreadsheetml/2009/9/main" objectType="CheckBox" fmlaLink="$J$17" lockText="1" noThreeD="1"/>
</file>

<file path=xl/ctrlProps/ctrlProp417.xml><?xml version="1.0" encoding="utf-8"?>
<formControlPr xmlns="http://schemas.microsoft.com/office/spreadsheetml/2009/9/main" objectType="CheckBox" fmlaLink="$J$21" lockText="1" noThreeD="1"/>
</file>

<file path=xl/ctrlProps/ctrlProp418.xml><?xml version="1.0" encoding="utf-8"?>
<formControlPr xmlns="http://schemas.microsoft.com/office/spreadsheetml/2009/9/main" objectType="CheckBox" fmlaLink="$J$27" lockText="1" noThreeD="1"/>
</file>

<file path=xl/ctrlProps/ctrlProp419.xml><?xml version="1.0" encoding="utf-8"?>
<formControlPr xmlns="http://schemas.microsoft.com/office/spreadsheetml/2009/9/main" objectType="CheckBox" fmlaLink="$J$36" lockText="1" noThreeD="1"/>
</file>

<file path=xl/ctrlProps/ctrlProp42.xml><?xml version="1.0" encoding="utf-8"?>
<formControlPr xmlns="http://schemas.microsoft.com/office/spreadsheetml/2009/9/main" objectType="CheckBox" fmlaLink="$J$12" lockText="1" noThreeD="1"/>
</file>

<file path=xl/ctrlProps/ctrlProp420.xml><?xml version="1.0" encoding="utf-8"?>
<formControlPr xmlns="http://schemas.microsoft.com/office/spreadsheetml/2009/9/main" objectType="CheckBox" fmlaLink="$J$40" lockText="1" noThreeD="1"/>
</file>

<file path=xl/ctrlProps/ctrlProp421.xml><?xml version="1.0" encoding="utf-8"?>
<formControlPr xmlns="http://schemas.microsoft.com/office/spreadsheetml/2009/9/main" objectType="CheckBox" fmlaLink="$J$54" lockText="1" noThreeD="1"/>
</file>

<file path=xl/ctrlProps/ctrlProp422.xml><?xml version="1.0" encoding="utf-8"?>
<formControlPr xmlns="http://schemas.microsoft.com/office/spreadsheetml/2009/9/main" objectType="CheckBox" fmlaLink="$J$59" lockText="1" noThreeD="1"/>
</file>

<file path=xl/ctrlProps/ctrlProp423.xml><?xml version="1.0" encoding="utf-8"?>
<formControlPr xmlns="http://schemas.microsoft.com/office/spreadsheetml/2009/9/main" objectType="CheckBox" fmlaLink="$J$60" lockText="1" noThreeD="1"/>
</file>

<file path=xl/ctrlProps/ctrlProp424.xml><?xml version="1.0" encoding="utf-8"?>
<formControlPr xmlns="http://schemas.microsoft.com/office/spreadsheetml/2009/9/main" objectType="CheckBox" fmlaLink="$J$67" lockText="1" noThreeD="1"/>
</file>

<file path=xl/ctrlProps/ctrlProp425.xml><?xml version="1.0" encoding="utf-8"?>
<formControlPr xmlns="http://schemas.microsoft.com/office/spreadsheetml/2009/9/main" objectType="CheckBox" fmlaLink="$J$5" lockText="1" noThreeD="1"/>
</file>

<file path=xl/ctrlProps/ctrlProp426.xml><?xml version="1.0" encoding="utf-8"?>
<formControlPr xmlns="http://schemas.microsoft.com/office/spreadsheetml/2009/9/main" objectType="CheckBox" fmlaLink="$J$6" lockText="1" noThreeD="1"/>
</file>

<file path=xl/ctrlProps/ctrlProp427.xml><?xml version="1.0" encoding="utf-8"?>
<formControlPr xmlns="http://schemas.microsoft.com/office/spreadsheetml/2009/9/main" objectType="CheckBox" fmlaLink="$J$14" lockText="1" noThreeD="1"/>
</file>

<file path=xl/ctrlProps/ctrlProp428.xml><?xml version="1.0" encoding="utf-8"?>
<formControlPr xmlns="http://schemas.microsoft.com/office/spreadsheetml/2009/9/main" objectType="CheckBox" fmlaLink="$J$15" lockText="1" noThreeD="1"/>
</file>

<file path=xl/ctrlProps/ctrlProp429.xml><?xml version="1.0" encoding="utf-8"?>
<formControlPr xmlns="http://schemas.microsoft.com/office/spreadsheetml/2009/9/main" objectType="CheckBox" fmlaLink="$J$18" lockText="1" noThreeD="1"/>
</file>

<file path=xl/ctrlProps/ctrlProp43.xml><?xml version="1.0" encoding="utf-8"?>
<formControlPr xmlns="http://schemas.microsoft.com/office/spreadsheetml/2009/9/main" objectType="CheckBox" fmlaLink="$J$13" lockText="1" noThreeD="1"/>
</file>

<file path=xl/ctrlProps/ctrlProp430.xml><?xml version="1.0" encoding="utf-8"?>
<formControlPr xmlns="http://schemas.microsoft.com/office/spreadsheetml/2009/9/main" objectType="CheckBox" fmlaLink="$J$19" lockText="1" noThreeD="1"/>
</file>

<file path=xl/ctrlProps/ctrlProp431.xml><?xml version="1.0" encoding="utf-8"?>
<formControlPr xmlns="http://schemas.microsoft.com/office/spreadsheetml/2009/9/main" objectType="CheckBox" fmlaLink="$J$20" lockText="1" noThreeD="1"/>
</file>

<file path=xl/ctrlProps/ctrlProp432.xml><?xml version="1.0" encoding="utf-8"?>
<formControlPr xmlns="http://schemas.microsoft.com/office/spreadsheetml/2009/9/main" objectType="CheckBox" fmlaLink="$J$22" lockText="1" noThreeD="1"/>
</file>

<file path=xl/ctrlProps/ctrlProp433.xml><?xml version="1.0" encoding="utf-8"?>
<formControlPr xmlns="http://schemas.microsoft.com/office/spreadsheetml/2009/9/main" objectType="CheckBox" fmlaLink="$J$23" lockText="1" noThreeD="1"/>
</file>

<file path=xl/ctrlProps/ctrlProp434.xml><?xml version="1.0" encoding="utf-8"?>
<formControlPr xmlns="http://schemas.microsoft.com/office/spreadsheetml/2009/9/main" objectType="CheckBox" fmlaLink="$J$24" lockText="1" noThreeD="1"/>
</file>

<file path=xl/ctrlProps/ctrlProp435.xml><?xml version="1.0" encoding="utf-8"?>
<formControlPr xmlns="http://schemas.microsoft.com/office/spreadsheetml/2009/9/main" objectType="CheckBox" fmlaLink="$J$28" lockText="1" noThreeD="1"/>
</file>

<file path=xl/ctrlProps/ctrlProp436.xml><?xml version="1.0" encoding="utf-8"?>
<formControlPr xmlns="http://schemas.microsoft.com/office/spreadsheetml/2009/9/main" objectType="CheckBox" fmlaLink="$J$29" lockText="1" noThreeD="1"/>
</file>

<file path=xl/ctrlProps/ctrlProp437.xml><?xml version="1.0" encoding="utf-8"?>
<formControlPr xmlns="http://schemas.microsoft.com/office/spreadsheetml/2009/9/main" objectType="CheckBox" fmlaLink="$J$31" lockText="1" noThreeD="1"/>
</file>

<file path=xl/ctrlProps/ctrlProp438.xml><?xml version="1.0" encoding="utf-8"?>
<formControlPr xmlns="http://schemas.microsoft.com/office/spreadsheetml/2009/9/main" objectType="CheckBox" fmlaLink="$J$32" lockText="1" noThreeD="1"/>
</file>

<file path=xl/ctrlProps/ctrlProp439.xml><?xml version="1.0" encoding="utf-8"?>
<formControlPr xmlns="http://schemas.microsoft.com/office/spreadsheetml/2009/9/main" objectType="CheckBox" fmlaLink="$J$37" lockText="1" noThreeD="1"/>
</file>

<file path=xl/ctrlProps/ctrlProp44.xml><?xml version="1.0" encoding="utf-8"?>
<formControlPr xmlns="http://schemas.microsoft.com/office/spreadsheetml/2009/9/main" objectType="CheckBox" fmlaLink="$J$14" lockText="1" noThreeD="1"/>
</file>

<file path=xl/ctrlProps/ctrlProp440.xml><?xml version="1.0" encoding="utf-8"?>
<formControlPr xmlns="http://schemas.microsoft.com/office/spreadsheetml/2009/9/main" objectType="CheckBox" fmlaLink="$J$38" lockText="1" noThreeD="1"/>
</file>

<file path=xl/ctrlProps/ctrlProp441.xml><?xml version="1.0" encoding="utf-8"?>
<formControlPr xmlns="http://schemas.microsoft.com/office/spreadsheetml/2009/9/main" objectType="CheckBox" fmlaLink="$J$41" lockText="1" noThreeD="1"/>
</file>

<file path=xl/ctrlProps/ctrlProp442.xml><?xml version="1.0" encoding="utf-8"?>
<formControlPr xmlns="http://schemas.microsoft.com/office/spreadsheetml/2009/9/main" objectType="CheckBox" fmlaLink="$J$42" lockText="1" noThreeD="1"/>
</file>

<file path=xl/ctrlProps/ctrlProp443.xml><?xml version="1.0" encoding="utf-8"?>
<formControlPr xmlns="http://schemas.microsoft.com/office/spreadsheetml/2009/9/main" objectType="CheckBox" fmlaLink="$J$43" lockText="1" noThreeD="1"/>
</file>

<file path=xl/ctrlProps/ctrlProp444.xml><?xml version="1.0" encoding="utf-8"?>
<formControlPr xmlns="http://schemas.microsoft.com/office/spreadsheetml/2009/9/main" objectType="CheckBox" fmlaLink="$J$44" lockText="1" noThreeD="1"/>
</file>

<file path=xl/ctrlProps/ctrlProp445.xml><?xml version="1.0" encoding="utf-8"?>
<formControlPr xmlns="http://schemas.microsoft.com/office/spreadsheetml/2009/9/main" objectType="CheckBox" fmlaLink="$J$45" lockText="1" noThreeD="1"/>
</file>

<file path=xl/ctrlProps/ctrlProp446.xml><?xml version="1.0" encoding="utf-8"?>
<formControlPr xmlns="http://schemas.microsoft.com/office/spreadsheetml/2009/9/main" objectType="CheckBox" fmlaLink="$J$46" lockText="1" noThreeD="1"/>
</file>

<file path=xl/ctrlProps/ctrlProp447.xml><?xml version="1.0" encoding="utf-8"?>
<formControlPr xmlns="http://schemas.microsoft.com/office/spreadsheetml/2009/9/main" objectType="CheckBox" fmlaLink="$J$47" lockText="1" noThreeD="1"/>
</file>

<file path=xl/ctrlProps/ctrlProp448.xml><?xml version="1.0" encoding="utf-8"?>
<formControlPr xmlns="http://schemas.microsoft.com/office/spreadsheetml/2009/9/main" objectType="CheckBox" fmlaLink="$J$48" lockText="1" noThreeD="1"/>
</file>

<file path=xl/ctrlProps/ctrlProp449.xml><?xml version="1.0" encoding="utf-8"?>
<formControlPr xmlns="http://schemas.microsoft.com/office/spreadsheetml/2009/9/main" objectType="CheckBox" fmlaLink="$J$51" lockText="1" noThreeD="1"/>
</file>

<file path=xl/ctrlProps/ctrlProp45.xml><?xml version="1.0" encoding="utf-8"?>
<formControlPr xmlns="http://schemas.microsoft.com/office/spreadsheetml/2009/9/main" objectType="CheckBox" fmlaLink="$J$15" lockText="1" noThreeD="1"/>
</file>

<file path=xl/ctrlProps/ctrlProp450.xml><?xml version="1.0" encoding="utf-8"?>
<formControlPr xmlns="http://schemas.microsoft.com/office/spreadsheetml/2009/9/main" objectType="CheckBox" fmlaLink="$J$52" lockText="1" noThreeD="1"/>
</file>

<file path=xl/ctrlProps/ctrlProp451.xml><?xml version="1.0" encoding="utf-8"?>
<formControlPr xmlns="http://schemas.microsoft.com/office/spreadsheetml/2009/9/main" objectType="CheckBox" fmlaLink="$J$55" lockText="1" noThreeD="1"/>
</file>

<file path=xl/ctrlProps/ctrlProp452.xml><?xml version="1.0" encoding="utf-8"?>
<formControlPr xmlns="http://schemas.microsoft.com/office/spreadsheetml/2009/9/main" objectType="CheckBox" fmlaLink="$J$56" lockText="1" noThreeD="1"/>
</file>

<file path=xl/ctrlProps/ctrlProp453.xml><?xml version="1.0" encoding="utf-8"?>
<formControlPr xmlns="http://schemas.microsoft.com/office/spreadsheetml/2009/9/main" objectType="CheckBox" fmlaLink="$J$57" lockText="1" noThreeD="1"/>
</file>

<file path=xl/ctrlProps/ctrlProp454.xml><?xml version="1.0" encoding="utf-8"?>
<formControlPr xmlns="http://schemas.microsoft.com/office/spreadsheetml/2009/9/main" objectType="CheckBox" fmlaLink="$J$61" lockText="1" noThreeD="1"/>
</file>

<file path=xl/ctrlProps/ctrlProp455.xml><?xml version="1.0" encoding="utf-8"?>
<formControlPr xmlns="http://schemas.microsoft.com/office/spreadsheetml/2009/9/main" objectType="CheckBox" fmlaLink="$J$62" lockText="1" noThreeD="1"/>
</file>

<file path=xl/ctrlProps/ctrlProp456.xml><?xml version="1.0" encoding="utf-8"?>
<formControlPr xmlns="http://schemas.microsoft.com/office/spreadsheetml/2009/9/main" objectType="CheckBox" fmlaLink="$J$63" lockText="1" noThreeD="1"/>
</file>

<file path=xl/ctrlProps/ctrlProp457.xml><?xml version="1.0" encoding="utf-8"?>
<formControlPr xmlns="http://schemas.microsoft.com/office/spreadsheetml/2009/9/main" objectType="CheckBox" fmlaLink="$J$64" lockText="1" noThreeD="1"/>
</file>

<file path=xl/ctrlProps/ctrlProp458.xml><?xml version="1.0" encoding="utf-8"?>
<formControlPr xmlns="http://schemas.microsoft.com/office/spreadsheetml/2009/9/main" objectType="CheckBox" fmlaLink="$J$68" lockText="1" noThreeD="1"/>
</file>

<file path=xl/ctrlProps/ctrlProp459.xml><?xml version="1.0" encoding="utf-8"?>
<formControlPr xmlns="http://schemas.microsoft.com/office/spreadsheetml/2009/9/main" objectType="CheckBox" fmlaLink="$J$69" lockText="1" noThreeD="1"/>
</file>

<file path=xl/ctrlProps/ctrlProp46.xml><?xml version="1.0" encoding="utf-8"?>
<formControlPr xmlns="http://schemas.microsoft.com/office/spreadsheetml/2009/9/main" objectType="CheckBox" fmlaLink="$J$16" lockText="1" noThreeD="1"/>
</file>

<file path=xl/ctrlProps/ctrlProp460.xml><?xml version="1.0" encoding="utf-8"?>
<formControlPr xmlns="http://schemas.microsoft.com/office/spreadsheetml/2009/9/main" objectType="CheckBox" fmlaLink="$J$70" lockText="1" noThreeD="1"/>
</file>

<file path=xl/ctrlProps/ctrlProp461.xml><?xml version="1.0" encoding="utf-8"?>
<formControlPr xmlns="http://schemas.microsoft.com/office/spreadsheetml/2009/9/main" objectType="CheckBox" fmlaLink="$J$33" lockText="1" noThreeD="1"/>
</file>

<file path=xl/ctrlProps/ctrlProp462.xml><?xml version="1.0" encoding="utf-8"?>
<formControlPr xmlns="http://schemas.microsoft.com/office/spreadsheetml/2009/9/main" objectType="CheckBox" fmlaLink="$J$74" lockText="1" noThreeD="1"/>
</file>

<file path=xl/ctrlProps/ctrlProp463.xml><?xml version="1.0" encoding="utf-8"?>
<formControlPr xmlns="http://schemas.microsoft.com/office/spreadsheetml/2009/9/main" objectType="CheckBox" fmlaLink="$J$75" lockText="1" noThreeD="1"/>
</file>

<file path=xl/ctrlProps/ctrlProp464.xml><?xml version="1.0" encoding="utf-8"?>
<formControlPr xmlns="http://schemas.microsoft.com/office/spreadsheetml/2009/9/main" objectType="CheckBox" fmlaLink="$J$76" lockText="1" noThreeD="1"/>
</file>

<file path=xl/ctrlProps/ctrlProp465.xml><?xml version="1.0" encoding="utf-8"?>
<formControlPr xmlns="http://schemas.microsoft.com/office/spreadsheetml/2009/9/main" objectType="CheckBox" fmlaLink="$J$77" lockText="1" noThreeD="1"/>
</file>

<file path=xl/ctrlProps/ctrlProp466.xml><?xml version="1.0" encoding="utf-8"?>
<formControlPr xmlns="http://schemas.microsoft.com/office/spreadsheetml/2009/9/main" objectType="CheckBox" fmlaLink="$J$78" lockText="1" noThreeD="1"/>
</file>

<file path=xl/ctrlProps/ctrlProp467.xml><?xml version="1.0" encoding="utf-8"?>
<formControlPr xmlns="http://schemas.microsoft.com/office/spreadsheetml/2009/9/main" objectType="CheckBox" fmlaLink="$J$73" lockText="1" noThreeD="1"/>
</file>

<file path=xl/ctrlProps/ctrlProp468.xml><?xml version="1.0" encoding="utf-8"?>
<formControlPr xmlns="http://schemas.microsoft.com/office/spreadsheetml/2009/9/main" objectType="CheckBox" fmlaLink="$J$4" lockText="1" noThreeD="1"/>
</file>

<file path=xl/ctrlProps/ctrlProp469.xml><?xml version="1.0" encoding="utf-8"?>
<formControlPr xmlns="http://schemas.microsoft.com/office/spreadsheetml/2009/9/main" objectType="CheckBox" fmlaLink="$J$5" lockText="1" noThreeD="1"/>
</file>

<file path=xl/ctrlProps/ctrlProp47.xml><?xml version="1.0" encoding="utf-8"?>
<formControlPr xmlns="http://schemas.microsoft.com/office/spreadsheetml/2009/9/main" objectType="CheckBox" fmlaLink="$J$17" lockText="1" noThreeD="1"/>
</file>

<file path=xl/ctrlProps/ctrlProp470.xml><?xml version="1.0" encoding="utf-8"?>
<formControlPr xmlns="http://schemas.microsoft.com/office/spreadsheetml/2009/9/main" objectType="CheckBox" fmlaLink="$J$6" lockText="1" noThreeD="1"/>
</file>

<file path=xl/ctrlProps/ctrlProp471.xml><?xml version="1.0" encoding="utf-8"?>
<formControlPr xmlns="http://schemas.microsoft.com/office/spreadsheetml/2009/9/main" objectType="CheckBox" fmlaLink="$J$7" lockText="1" noThreeD="1"/>
</file>

<file path=xl/ctrlProps/ctrlProp472.xml><?xml version="1.0" encoding="utf-8"?>
<formControlPr xmlns="http://schemas.microsoft.com/office/spreadsheetml/2009/9/main" objectType="CheckBox" fmlaLink="$J$10" lockText="1" noThreeD="1"/>
</file>

<file path=xl/ctrlProps/ctrlProp473.xml><?xml version="1.0" encoding="utf-8"?>
<formControlPr xmlns="http://schemas.microsoft.com/office/spreadsheetml/2009/9/main" objectType="CheckBox" fmlaLink="$J$11" lockText="1" noThreeD="1"/>
</file>

<file path=xl/ctrlProps/ctrlProp474.xml><?xml version="1.0" encoding="utf-8"?>
<formControlPr xmlns="http://schemas.microsoft.com/office/spreadsheetml/2009/9/main" objectType="CheckBox" fmlaLink="$J$12" lockText="1" noThreeD="1"/>
</file>

<file path=xl/ctrlProps/ctrlProp475.xml><?xml version="1.0" encoding="utf-8"?>
<formControlPr xmlns="http://schemas.microsoft.com/office/spreadsheetml/2009/9/main" objectType="CheckBox" fmlaLink="$J$13" lockText="1" noThreeD="1"/>
</file>

<file path=xl/ctrlProps/ctrlProp476.xml><?xml version="1.0" encoding="utf-8"?>
<formControlPr xmlns="http://schemas.microsoft.com/office/spreadsheetml/2009/9/main" objectType="CheckBox" fmlaLink="$J$14" lockText="1" noThreeD="1"/>
</file>

<file path=xl/ctrlProps/ctrlProp477.xml><?xml version="1.0" encoding="utf-8"?>
<formControlPr xmlns="http://schemas.microsoft.com/office/spreadsheetml/2009/9/main" objectType="CheckBox" fmlaLink="$J$15" lockText="1" noThreeD="1"/>
</file>

<file path=xl/ctrlProps/ctrlProp478.xml><?xml version="1.0" encoding="utf-8"?>
<formControlPr xmlns="http://schemas.microsoft.com/office/spreadsheetml/2009/9/main" objectType="CheckBox" fmlaLink="$J$16" lockText="1" noThreeD="1"/>
</file>

<file path=xl/ctrlProps/ctrlProp479.xml><?xml version="1.0" encoding="utf-8"?>
<formControlPr xmlns="http://schemas.microsoft.com/office/spreadsheetml/2009/9/main" objectType="CheckBox" fmlaLink="$J$17" lockText="1" noThreeD="1"/>
</file>

<file path=xl/ctrlProps/ctrlProp48.xml><?xml version="1.0" encoding="utf-8"?>
<formControlPr xmlns="http://schemas.microsoft.com/office/spreadsheetml/2009/9/main" objectType="CheckBox" fmlaLink="$J$18" lockText="1" noThreeD="1"/>
</file>

<file path=xl/ctrlProps/ctrlProp480.xml><?xml version="1.0" encoding="utf-8"?>
<formControlPr xmlns="http://schemas.microsoft.com/office/spreadsheetml/2009/9/main" objectType="CheckBox" fmlaLink="$J$22" lockText="1" noThreeD="1"/>
</file>

<file path=xl/ctrlProps/ctrlProp481.xml><?xml version="1.0" encoding="utf-8"?>
<formControlPr xmlns="http://schemas.microsoft.com/office/spreadsheetml/2009/9/main" objectType="CheckBox" fmlaLink="$J$23" lockText="1" noThreeD="1"/>
</file>

<file path=xl/ctrlProps/ctrlProp482.xml><?xml version="1.0" encoding="utf-8"?>
<formControlPr xmlns="http://schemas.microsoft.com/office/spreadsheetml/2009/9/main" objectType="CheckBox" fmlaLink="$J$24" lockText="1" noThreeD="1"/>
</file>

<file path=xl/ctrlProps/ctrlProp483.xml><?xml version="1.0" encoding="utf-8"?>
<formControlPr xmlns="http://schemas.microsoft.com/office/spreadsheetml/2009/9/main" objectType="CheckBox" fmlaLink="$J$25" lockText="1" noThreeD="1"/>
</file>

<file path=xl/ctrlProps/ctrlProp484.xml><?xml version="1.0" encoding="utf-8"?>
<formControlPr xmlns="http://schemas.microsoft.com/office/spreadsheetml/2009/9/main" objectType="CheckBox" fmlaLink="$J$26" lockText="1" noThreeD="1"/>
</file>

<file path=xl/ctrlProps/ctrlProp485.xml><?xml version="1.0" encoding="utf-8"?>
<formControlPr xmlns="http://schemas.microsoft.com/office/spreadsheetml/2009/9/main" objectType="CheckBox" fmlaLink="$J$34" lockText="1" noThreeD="1"/>
</file>

<file path=xl/ctrlProps/ctrlProp486.xml><?xml version="1.0" encoding="utf-8"?>
<formControlPr xmlns="http://schemas.microsoft.com/office/spreadsheetml/2009/9/main" objectType="CheckBox" fmlaLink="$J$35" lockText="1" noThreeD="1"/>
</file>

<file path=xl/ctrlProps/ctrlProp487.xml><?xml version="1.0" encoding="utf-8"?>
<formControlPr xmlns="http://schemas.microsoft.com/office/spreadsheetml/2009/9/main" objectType="CheckBox" fmlaLink="$J$3" lockText="1" noThreeD="1"/>
</file>

<file path=xl/ctrlProps/ctrlProp488.xml><?xml version="1.0" encoding="utf-8"?>
<formControlPr xmlns="http://schemas.microsoft.com/office/spreadsheetml/2009/9/main" objectType="CheckBox" fmlaLink="$J$33" lockText="1" noThreeD="1"/>
</file>

<file path=xl/ctrlProps/ctrlProp489.xml><?xml version="1.0" encoding="utf-8"?>
<formControlPr xmlns="http://schemas.microsoft.com/office/spreadsheetml/2009/9/main" objectType="CheckBox" fmlaLink="$J$18" lockText="1" noThreeD="1"/>
</file>

<file path=xl/ctrlProps/ctrlProp49.xml><?xml version="1.0" encoding="utf-8"?>
<formControlPr xmlns="http://schemas.microsoft.com/office/spreadsheetml/2009/9/main" objectType="CheckBox" fmlaLink="$J$21" lockText="1" noThreeD="1"/>
</file>

<file path=xl/ctrlProps/ctrlProp490.xml><?xml version="1.0" encoding="utf-8"?>
<formControlPr xmlns="http://schemas.microsoft.com/office/spreadsheetml/2009/9/main" objectType="CheckBox" fmlaLink="$J$29" lockText="1" noThreeD="1"/>
</file>

<file path=xl/ctrlProps/ctrlProp491.xml><?xml version="1.0" encoding="utf-8"?>
<formControlPr xmlns="http://schemas.microsoft.com/office/spreadsheetml/2009/9/main" objectType="CheckBox" fmlaLink="$J$30" lockText="1" noThreeD="1"/>
</file>

<file path=xl/ctrlProps/ctrlProp492.xml><?xml version="1.0" encoding="utf-8"?>
<formControlPr xmlns="http://schemas.microsoft.com/office/spreadsheetml/2009/9/main" objectType="CheckBox" fmlaLink="$J$38" lockText="1" noThreeD="1"/>
</file>

<file path=xl/ctrlProps/ctrlProp493.xml><?xml version="1.0" encoding="utf-8"?>
<formControlPr xmlns="http://schemas.microsoft.com/office/spreadsheetml/2009/9/main" objectType="CheckBox" fmlaLink="$J$39" lockText="1" noThreeD="1"/>
</file>

<file path=xl/ctrlProps/ctrlProp494.xml><?xml version="1.0" encoding="utf-8"?>
<formControlPr xmlns="http://schemas.microsoft.com/office/spreadsheetml/2009/9/main" objectType="CheckBox" fmlaLink="$J$43" lockText="1" noThreeD="1"/>
</file>

<file path=xl/ctrlProps/ctrlProp5.xml><?xml version="1.0" encoding="utf-8"?>
<formControlPr xmlns="http://schemas.microsoft.com/office/spreadsheetml/2009/9/main" objectType="CheckBox" fmlaLink="$J$6" lockText="1" noThreeD="1"/>
</file>

<file path=xl/ctrlProps/ctrlProp50.xml><?xml version="1.0" encoding="utf-8"?>
<formControlPr xmlns="http://schemas.microsoft.com/office/spreadsheetml/2009/9/main" objectType="CheckBox" fmlaLink="$J$22" lockText="1" noThreeD="1"/>
</file>

<file path=xl/ctrlProps/ctrlProp51.xml><?xml version="1.0" encoding="utf-8"?>
<formControlPr xmlns="http://schemas.microsoft.com/office/spreadsheetml/2009/9/main" objectType="CheckBox" fmlaLink="$J$23" lockText="1" noThreeD="1"/>
</file>

<file path=xl/ctrlProps/ctrlProp52.xml><?xml version="1.0" encoding="utf-8"?>
<formControlPr xmlns="http://schemas.microsoft.com/office/spreadsheetml/2009/9/main" objectType="CheckBox" fmlaLink="$J$24" lockText="1" noThreeD="1"/>
</file>

<file path=xl/ctrlProps/ctrlProp53.xml><?xml version="1.0" encoding="utf-8"?>
<formControlPr xmlns="http://schemas.microsoft.com/office/spreadsheetml/2009/9/main" objectType="CheckBox" fmlaLink="$J$25" lockText="1" noThreeD="1"/>
</file>

<file path=xl/ctrlProps/ctrlProp54.xml><?xml version="1.0" encoding="utf-8"?>
<formControlPr xmlns="http://schemas.microsoft.com/office/spreadsheetml/2009/9/main" objectType="CheckBox" fmlaLink="$J$26" lockText="1" noThreeD="1"/>
</file>

<file path=xl/ctrlProps/ctrlProp55.xml><?xml version="1.0" encoding="utf-8"?>
<formControlPr xmlns="http://schemas.microsoft.com/office/spreadsheetml/2009/9/main" objectType="CheckBox" fmlaLink="$J$27" lockText="1" noThreeD="1"/>
</file>

<file path=xl/ctrlProps/ctrlProp56.xml><?xml version="1.0" encoding="utf-8"?>
<formControlPr xmlns="http://schemas.microsoft.com/office/spreadsheetml/2009/9/main" objectType="CheckBox" fmlaLink="$J$28" lockText="1" noThreeD="1"/>
</file>

<file path=xl/ctrlProps/ctrlProp57.xml><?xml version="1.0" encoding="utf-8"?>
<formControlPr xmlns="http://schemas.microsoft.com/office/spreadsheetml/2009/9/main" objectType="CheckBox" fmlaLink="$J$29" lockText="1" noThreeD="1"/>
</file>

<file path=xl/ctrlProps/ctrlProp58.xml><?xml version="1.0" encoding="utf-8"?>
<formControlPr xmlns="http://schemas.microsoft.com/office/spreadsheetml/2009/9/main" objectType="CheckBox" fmlaLink="$J$30" lockText="1" noThreeD="1"/>
</file>

<file path=xl/ctrlProps/ctrlProp59.xml><?xml version="1.0" encoding="utf-8"?>
<formControlPr xmlns="http://schemas.microsoft.com/office/spreadsheetml/2009/9/main" objectType="CheckBox" fmlaLink="$J$31" lockText="1" noThreeD="1"/>
</file>

<file path=xl/ctrlProps/ctrlProp6.xml><?xml version="1.0" encoding="utf-8"?>
<formControlPr xmlns="http://schemas.microsoft.com/office/spreadsheetml/2009/9/main" objectType="CheckBox" fmlaLink="$J$7" lockText="1" noThreeD="1"/>
</file>

<file path=xl/ctrlProps/ctrlProp60.xml><?xml version="1.0" encoding="utf-8"?>
<formControlPr xmlns="http://schemas.microsoft.com/office/spreadsheetml/2009/9/main" objectType="CheckBox" fmlaLink="$J$32" lockText="1" noThreeD="1"/>
</file>

<file path=xl/ctrlProps/ctrlProp61.xml><?xml version="1.0" encoding="utf-8"?>
<formControlPr xmlns="http://schemas.microsoft.com/office/spreadsheetml/2009/9/main" objectType="CheckBox" fmlaLink="$J$33" lockText="1" noThreeD="1"/>
</file>

<file path=xl/ctrlProps/ctrlProp62.xml><?xml version="1.0" encoding="utf-8"?>
<formControlPr xmlns="http://schemas.microsoft.com/office/spreadsheetml/2009/9/main" objectType="CheckBox" fmlaLink="$J$34" lockText="1" noThreeD="1"/>
</file>

<file path=xl/ctrlProps/ctrlProp63.xml><?xml version="1.0" encoding="utf-8"?>
<formControlPr xmlns="http://schemas.microsoft.com/office/spreadsheetml/2009/9/main" objectType="CheckBox" fmlaLink="$J$35" lockText="1" noThreeD="1"/>
</file>

<file path=xl/ctrlProps/ctrlProp64.xml><?xml version="1.0" encoding="utf-8"?>
<formControlPr xmlns="http://schemas.microsoft.com/office/spreadsheetml/2009/9/main" objectType="CheckBox" fmlaLink="$J$36" lockText="1" noThreeD="1"/>
</file>

<file path=xl/ctrlProps/ctrlProp65.xml><?xml version="1.0" encoding="utf-8"?>
<formControlPr xmlns="http://schemas.microsoft.com/office/spreadsheetml/2009/9/main" objectType="CheckBox" fmlaLink="$J$37" lockText="1" noThreeD="1"/>
</file>

<file path=xl/ctrlProps/ctrlProp66.xml><?xml version="1.0" encoding="utf-8"?>
<formControlPr xmlns="http://schemas.microsoft.com/office/spreadsheetml/2009/9/main" objectType="CheckBox" fmlaLink="$J$38" lockText="1" noThreeD="1"/>
</file>

<file path=xl/ctrlProps/ctrlProp67.xml><?xml version="1.0" encoding="utf-8"?>
<formControlPr xmlns="http://schemas.microsoft.com/office/spreadsheetml/2009/9/main" objectType="CheckBox" fmlaLink="$J$39" lockText="1" noThreeD="1"/>
</file>

<file path=xl/ctrlProps/ctrlProp68.xml><?xml version="1.0" encoding="utf-8"?>
<formControlPr xmlns="http://schemas.microsoft.com/office/spreadsheetml/2009/9/main" objectType="CheckBox" fmlaLink="$J$40" lockText="1" noThreeD="1"/>
</file>

<file path=xl/ctrlProps/ctrlProp69.xml><?xml version="1.0" encoding="utf-8"?>
<formControlPr xmlns="http://schemas.microsoft.com/office/spreadsheetml/2009/9/main" objectType="CheckBox" fmlaLink="$J$41" lockText="1" noThreeD="1"/>
</file>

<file path=xl/ctrlProps/ctrlProp7.xml><?xml version="1.0" encoding="utf-8"?>
<formControlPr xmlns="http://schemas.microsoft.com/office/spreadsheetml/2009/9/main" objectType="CheckBox" fmlaLink="$J$8" lockText="1" noThreeD="1"/>
</file>

<file path=xl/ctrlProps/ctrlProp70.xml><?xml version="1.0" encoding="utf-8"?>
<formControlPr xmlns="http://schemas.microsoft.com/office/spreadsheetml/2009/9/main" objectType="CheckBox" fmlaLink="$J$42" lockText="1" noThreeD="1"/>
</file>

<file path=xl/ctrlProps/ctrlProp71.xml><?xml version="1.0" encoding="utf-8"?>
<formControlPr xmlns="http://schemas.microsoft.com/office/spreadsheetml/2009/9/main" objectType="CheckBox" fmlaLink="$J$43" lockText="1" noThreeD="1"/>
</file>

<file path=xl/ctrlProps/ctrlProp72.xml><?xml version="1.0" encoding="utf-8"?>
<formControlPr xmlns="http://schemas.microsoft.com/office/spreadsheetml/2009/9/main" objectType="CheckBox" fmlaLink="$J$44" lockText="1" noThreeD="1"/>
</file>

<file path=xl/ctrlProps/ctrlProp73.xml><?xml version="1.0" encoding="utf-8"?>
<formControlPr xmlns="http://schemas.microsoft.com/office/spreadsheetml/2009/9/main" objectType="CheckBox" fmlaLink="$J$45" lockText="1" noThreeD="1"/>
</file>

<file path=xl/ctrlProps/ctrlProp74.xml><?xml version="1.0" encoding="utf-8"?>
<formControlPr xmlns="http://schemas.microsoft.com/office/spreadsheetml/2009/9/main" objectType="CheckBox" fmlaLink="$J$46" lockText="1" noThreeD="1"/>
</file>

<file path=xl/ctrlProps/ctrlProp75.xml><?xml version="1.0" encoding="utf-8"?>
<formControlPr xmlns="http://schemas.microsoft.com/office/spreadsheetml/2009/9/main" objectType="CheckBox" fmlaLink="$J$47" lockText="1" noThreeD="1"/>
</file>

<file path=xl/ctrlProps/ctrlProp76.xml><?xml version="1.0" encoding="utf-8"?>
<formControlPr xmlns="http://schemas.microsoft.com/office/spreadsheetml/2009/9/main" objectType="CheckBox" fmlaLink="$J$48" lockText="1" noThreeD="1"/>
</file>

<file path=xl/ctrlProps/ctrlProp77.xml><?xml version="1.0" encoding="utf-8"?>
<formControlPr xmlns="http://schemas.microsoft.com/office/spreadsheetml/2009/9/main" objectType="CheckBox" fmlaLink="$J$49" lockText="1" noThreeD="1"/>
</file>

<file path=xl/ctrlProps/ctrlProp78.xml><?xml version="1.0" encoding="utf-8"?>
<formControlPr xmlns="http://schemas.microsoft.com/office/spreadsheetml/2009/9/main" objectType="CheckBox" fmlaLink="$J$50" lockText="1" noThreeD="1"/>
</file>

<file path=xl/ctrlProps/ctrlProp79.xml><?xml version="1.0" encoding="utf-8"?>
<formControlPr xmlns="http://schemas.microsoft.com/office/spreadsheetml/2009/9/main" objectType="CheckBox" fmlaLink="$J$51" lockText="1" noThreeD="1"/>
</file>

<file path=xl/ctrlProps/ctrlProp8.xml><?xml version="1.0" encoding="utf-8"?>
<formControlPr xmlns="http://schemas.microsoft.com/office/spreadsheetml/2009/9/main" objectType="CheckBox" fmlaLink="$J$9" lockText="1" noThreeD="1"/>
</file>

<file path=xl/ctrlProps/ctrlProp80.xml><?xml version="1.0" encoding="utf-8"?>
<formControlPr xmlns="http://schemas.microsoft.com/office/spreadsheetml/2009/9/main" objectType="CheckBox" fmlaLink="$J$52" lockText="1" noThreeD="1"/>
</file>

<file path=xl/ctrlProps/ctrlProp81.xml><?xml version="1.0" encoding="utf-8"?>
<formControlPr xmlns="http://schemas.microsoft.com/office/spreadsheetml/2009/9/main" objectType="CheckBox" fmlaLink="$J$53" lockText="1" noThreeD="1"/>
</file>

<file path=xl/ctrlProps/ctrlProp82.xml><?xml version="1.0" encoding="utf-8"?>
<formControlPr xmlns="http://schemas.microsoft.com/office/spreadsheetml/2009/9/main" objectType="CheckBox" fmlaLink="$J$54" lockText="1" noThreeD="1"/>
</file>

<file path=xl/ctrlProps/ctrlProp83.xml><?xml version="1.0" encoding="utf-8"?>
<formControlPr xmlns="http://schemas.microsoft.com/office/spreadsheetml/2009/9/main" objectType="CheckBox" fmlaLink="$J$55" lockText="1" noThreeD="1"/>
</file>

<file path=xl/ctrlProps/ctrlProp84.xml><?xml version="1.0" encoding="utf-8"?>
<formControlPr xmlns="http://schemas.microsoft.com/office/spreadsheetml/2009/9/main" objectType="CheckBox" fmlaLink="$J$56" lockText="1" noThreeD="1"/>
</file>

<file path=xl/ctrlProps/ctrlProp85.xml><?xml version="1.0" encoding="utf-8"?>
<formControlPr xmlns="http://schemas.microsoft.com/office/spreadsheetml/2009/9/main" objectType="CheckBox" fmlaLink="$J$57" lockText="1" noThreeD="1"/>
</file>

<file path=xl/ctrlProps/ctrlProp86.xml><?xml version="1.0" encoding="utf-8"?>
<formControlPr xmlns="http://schemas.microsoft.com/office/spreadsheetml/2009/9/main" objectType="CheckBox" fmlaLink="$J$58" lockText="1" noThreeD="1"/>
</file>

<file path=xl/ctrlProps/ctrlProp87.xml><?xml version="1.0" encoding="utf-8"?>
<formControlPr xmlns="http://schemas.microsoft.com/office/spreadsheetml/2009/9/main" objectType="CheckBox" fmlaLink="$J$59" lockText="1" noThreeD="1"/>
</file>

<file path=xl/ctrlProps/ctrlProp88.xml><?xml version="1.0" encoding="utf-8"?>
<formControlPr xmlns="http://schemas.microsoft.com/office/spreadsheetml/2009/9/main" objectType="CheckBox" fmlaLink="$J$60" lockText="1" noThreeD="1"/>
</file>

<file path=xl/ctrlProps/ctrlProp89.xml><?xml version="1.0" encoding="utf-8"?>
<formControlPr xmlns="http://schemas.microsoft.com/office/spreadsheetml/2009/9/main" objectType="CheckBox" fmlaLink="$J$61" lockText="1" noThreeD="1"/>
</file>

<file path=xl/ctrlProps/ctrlProp9.xml><?xml version="1.0" encoding="utf-8"?>
<formControlPr xmlns="http://schemas.microsoft.com/office/spreadsheetml/2009/9/main" objectType="CheckBox" fmlaLink="$J$10" lockText="1" noThreeD="1"/>
</file>

<file path=xl/ctrlProps/ctrlProp90.xml><?xml version="1.0" encoding="utf-8"?>
<formControlPr xmlns="http://schemas.microsoft.com/office/spreadsheetml/2009/9/main" objectType="CheckBox" fmlaLink="$J$62" lockText="1" noThreeD="1"/>
</file>

<file path=xl/ctrlProps/ctrlProp91.xml><?xml version="1.0" encoding="utf-8"?>
<formControlPr xmlns="http://schemas.microsoft.com/office/spreadsheetml/2009/9/main" objectType="CheckBox" fmlaLink="$J$5" lockText="1" noThreeD="1"/>
</file>

<file path=xl/ctrlProps/ctrlProp92.xml><?xml version="1.0" encoding="utf-8"?>
<formControlPr xmlns="http://schemas.microsoft.com/office/spreadsheetml/2009/9/main" objectType="CheckBox" fmlaLink="$J$6" lockText="1" noThreeD="1"/>
</file>

<file path=xl/ctrlProps/ctrlProp93.xml><?xml version="1.0" encoding="utf-8"?>
<formControlPr xmlns="http://schemas.microsoft.com/office/spreadsheetml/2009/9/main" objectType="CheckBox" fmlaLink="$J$7" lockText="1" noThreeD="1"/>
</file>

<file path=xl/ctrlProps/ctrlProp94.xml><?xml version="1.0" encoding="utf-8"?>
<formControlPr xmlns="http://schemas.microsoft.com/office/spreadsheetml/2009/9/main" objectType="CheckBox" fmlaLink="$J$8" lockText="1" noThreeD="1"/>
</file>

<file path=xl/ctrlProps/ctrlProp95.xml><?xml version="1.0" encoding="utf-8"?>
<formControlPr xmlns="http://schemas.microsoft.com/office/spreadsheetml/2009/9/main" objectType="CheckBox" fmlaLink="$J$9" lockText="1" noThreeD="1"/>
</file>

<file path=xl/ctrlProps/ctrlProp96.xml><?xml version="1.0" encoding="utf-8"?>
<formControlPr xmlns="http://schemas.microsoft.com/office/spreadsheetml/2009/9/main" objectType="CheckBox" fmlaLink="$J$13" lockText="1" noThreeD="1"/>
</file>

<file path=xl/ctrlProps/ctrlProp97.xml><?xml version="1.0" encoding="utf-8"?>
<formControlPr xmlns="http://schemas.microsoft.com/office/spreadsheetml/2009/9/main" objectType="CheckBox" fmlaLink="$J$14" lockText="1" noThreeD="1"/>
</file>

<file path=xl/ctrlProps/ctrlProp98.xml><?xml version="1.0" encoding="utf-8"?>
<formControlPr xmlns="http://schemas.microsoft.com/office/spreadsheetml/2009/9/main" objectType="CheckBox" fmlaLink="$J$15" lockText="1" noThreeD="1"/>
</file>

<file path=xl/ctrlProps/ctrlProp99.xml><?xml version="1.0" encoding="utf-8"?>
<formControlPr xmlns="http://schemas.microsoft.com/office/spreadsheetml/2009/9/main" objectType="CheckBox" fmlaLink="$J$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2209800</xdr:colOff>
          <xdr:row>45</xdr:row>
          <xdr:rowOff>19050</xdr:rowOff>
        </xdr:from>
        <xdr:to>
          <xdr:col>2</xdr:col>
          <xdr:colOff>0</xdr:colOff>
          <xdr:row>45</xdr:row>
          <xdr:rowOff>228600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600075</xdr:colOff>
          <xdr:row>13</xdr:row>
          <xdr:rowOff>0</xdr:rowOff>
        </xdr:from>
        <xdr:to>
          <xdr:col>1</xdr:col>
          <xdr:colOff>771525</xdr:colOff>
          <xdr:row>14</xdr:row>
          <xdr:rowOff>28575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13</xdr:row>
          <xdr:rowOff>161925</xdr:rowOff>
        </xdr:from>
        <xdr:to>
          <xdr:col>2</xdr:col>
          <xdr:colOff>619125</xdr:colOff>
          <xdr:row>14</xdr:row>
          <xdr:rowOff>180975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3</xdr:row>
          <xdr:rowOff>238125</xdr:rowOff>
        </xdr:from>
        <xdr:to>
          <xdr:col>1</xdr:col>
          <xdr:colOff>876300</xdr:colOff>
          <xdr:row>5</xdr:row>
          <xdr:rowOff>38100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4</xdr:row>
          <xdr:rowOff>171450</xdr:rowOff>
        </xdr:from>
        <xdr:to>
          <xdr:col>1</xdr:col>
          <xdr:colOff>876300</xdr:colOff>
          <xdr:row>6</xdr:row>
          <xdr:rowOff>19050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5</xdr:row>
          <xdr:rowOff>161925</xdr:rowOff>
        </xdr:from>
        <xdr:to>
          <xdr:col>1</xdr:col>
          <xdr:colOff>876300</xdr:colOff>
          <xdr:row>7</xdr:row>
          <xdr:rowOff>19050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6</xdr:row>
          <xdr:rowOff>161925</xdr:rowOff>
        </xdr:from>
        <xdr:to>
          <xdr:col>1</xdr:col>
          <xdr:colOff>876300</xdr:colOff>
          <xdr:row>8</xdr:row>
          <xdr:rowOff>9525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7</xdr:row>
          <xdr:rowOff>161925</xdr:rowOff>
        </xdr:from>
        <xdr:to>
          <xdr:col>1</xdr:col>
          <xdr:colOff>876300</xdr:colOff>
          <xdr:row>9</xdr:row>
          <xdr:rowOff>19050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8</xdr:row>
          <xdr:rowOff>152400</xdr:rowOff>
        </xdr:from>
        <xdr:to>
          <xdr:col>1</xdr:col>
          <xdr:colOff>876300</xdr:colOff>
          <xdr:row>10</xdr:row>
          <xdr:rowOff>9525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16</xdr:row>
          <xdr:rowOff>161925</xdr:rowOff>
        </xdr:from>
        <xdr:to>
          <xdr:col>1</xdr:col>
          <xdr:colOff>895350</xdr:colOff>
          <xdr:row>18</xdr:row>
          <xdr:rowOff>19050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17</xdr:row>
          <xdr:rowOff>142875</xdr:rowOff>
        </xdr:from>
        <xdr:to>
          <xdr:col>1</xdr:col>
          <xdr:colOff>895350</xdr:colOff>
          <xdr:row>19</xdr:row>
          <xdr:rowOff>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20</xdr:row>
          <xdr:rowOff>752475</xdr:rowOff>
        </xdr:from>
        <xdr:to>
          <xdr:col>1</xdr:col>
          <xdr:colOff>885825</xdr:colOff>
          <xdr:row>22</xdr:row>
          <xdr:rowOff>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21</xdr:row>
          <xdr:rowOff>200025</xdr:rowOff>
        </xdr:from>
        <xdr:to>
          <xdr:col>1</xdr:col>
          <xdr:colOff>885825</xdr:colOff>
          <xdr:row>23</xdr:row>
          <xdr:rowOff>19050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22</xdr:row>
          <xdr:rowOff>161925</xdr:rowOff>
        </xdr:from>
        <xdr:to>
          <xdr:col>1</xdr:col>
          <xdr:colOff>885825</xdr:colOff>
          <xdr:row>24</xdr:row>
          <xdr:rowOff>19050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23</xdr:row>
          <xdr:rowOff>142875</xdr:rowOff>
        </xdr:from>
        <xdr:to>
          <xdr:col>1</xdr:col>
          <xdr:colOff>885825</xdr:colOff>
          <xdr:row>25</xdr:row>
          <xdr:rowOff>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24</xdr:row>
          <xdr:rowOff>161925</xdr:rowOff>
        </xdr:from>
        <xdr:to>
          <xdr:col>1</xdr:col>
          <xdr:colOff>885825</xdr:colOff>
          <xdr:row>26</xdr:row>
          <xdr:rowOff>19050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27</xdr:row>
          <xdr:rowOff>200025</xdr:rowOff>
        </xdr:from>
        <xdr:to>
          <xdr:col>1</xdr:col>
          <xdr:colOff>895350</xdr:colOff>
          <xdr:row>28</xdr:row>
          <xdr:rowOff>209550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29</xdr:row>
          <xdr:rowOff>0</xdr:rowOff>
        </xdr:from>
        <xdr:to>
          <xdr:col>1</xdr:col>
          <xdr:colOff>895350</xdr:colOff>
          <xdr:row>29</xdr:row>
          <xdr:rowOff>238125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33</xdr:row>
          <xdr:rowOff>85725</xdr:rowOff>
        </xdr:from>
        <xdr:to>
          <xdr:col>0</xdr:col>
          <xdr:colOff>619125</xdr:colOff>
          <xdr:row>33</xdr:row>
          <xdr:rowOff>323850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35</xdr:row>
          <xdr:rowOff>57150</xdr:rowOff>
        </xdr:from>
        <xdr:to>
          <xdr:col>0</xdr:col>
          <xdr:colOff>628650</xdr:colOff>
          <xdr:row>35</xdr:row>
          <xdr:rowOff>285750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36</xdr:row>
          <xdr:rowOff>19050</xdr:rowOff>
        </xdr:from>
        <xdr:to>
          <xdr:col>0</xdr:col>
          <xdr:colOff>628650</xdr:colOff>
          <xdr:row>36</xdr:row>
          <xdr:rowOff>247650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37</xdr:row>
          <xdr:rowOff>171450</xdr:rowOff>
        </xdr:from>
        <xdr:to>
          <xdr:col>0</xdr:col>
          <xdr:colOff>638175</xdr:colOff>
          <xdr:row>37</xdr:row>
          <xdr:rowOff>409575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39</xdr:row>
          <xdr:rowOff>66675</xdr:rowOff>
        </xdr:from>
        <xdr:to>
          <xdr:col>0</xdr:col>
          <xdr:colOff>638175</xdr:colOff>
          <xdr:row>39</xdr:row>
          <xdr:rowOff>295275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41</xdr:row>
          <xdr:rowOff>133350</xdr:rowOff>
        </xdr:from>
        <xdr:to>
          <xdr:col>1</xdr:col>
          <xdr:colOff>0</xdr:colOff>
          <xdr:row>41</xdr:row>
          <xdr:rowOff>361950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41</xdr:row>
          <xdr:rowOff>428625</xdr:rowOff>
        </xdr:from>
        <xdr:to>
          <xdr:col>1</xdr:col>
          <xdr:colOff>866775</xdr:colOff>
          <xdr:row>43</xdr:row>
          <xdr:rowOff>19050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42</xdr:row>
          <xdr:rowOff>161925</xdr:rowOff>
        </xdr:from>
        <xdr:to>
          <xdr:col>1</xdr:col>
          <xdr:colOff>866775</xdr:colOff>
          <xdr:row>44</xdr:row>
          <xdr:rowOff>28575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45</xdr:row>
          <xdr:rowOff>180975</xdr:rowOff>
        </xdr:from>
        <xdr:to>
          <xdr:col>1</xdr:col>
          <xdr:colOff>9525</xdr:colOff>
          <xdr:row>47</xdr:row>
          <xdr:rowOff>28575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47</xdr:row>
          <xdr:rowOff>0</xdr:rowOff>
        </xdr:from>
        <xdr:to>
          <xdr:col>1</xdr:col>
          <xdr:colOff>876300</xdr:colOff>
          <xdr:row>48</xdr:row>
          <xdr:rowOff>47625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47</xdr:row>
          <xdr:rowOff>161925</xdr:rowOff>
        </xdr:from>
        <xdr:to>
          <xdr:col>1</xdr:col>
          <xdr:colOff>866775</xdr:colOff>
          <xdr:row>49</xdr:row>
          <xdr:rowOff>28575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48</xdr:row>
          <xdr:rowOff>161925</xdr:rowOff>
        </xdr:from>
        <xdr:to>
          <xdr:col>1</xdr:col>
          <xdr:colOff>866775</xdr:colOff>
          <xdr:row>50</xdr:row>
          <xdr:rowOff>28575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51</xdr:row>
          <xdr:rowOff>171450</xdr:rowOff>
        </xdr:from>
        <xdr:to>
          <xdr:col>1</xdr:col>
          <xdr:colOff>28575</xdr:colOff>
          <xdr:row>52</xdr:row>
          <xdr:rowOff>209550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52</xdr:row>
          <xdr:rowOff>352425</xdr:rowOff>
        </xdr:from>
        <xdr:to>
          <xdr:col>1</xdr:col>
          <xdr:colOff>876300</xdr:colOff>
          <xdr:row>54</xdr:row>
          <xdr:rowOff>19050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53</xdr:row>
          <xdr:rowOff>171450</xdr:rowOff>
        </xdr:from>
        <xdr:to>
          <xdr:col>1</xdr:col>
          <xdr:colOff>876300</xdr:colOff>
          <xdr:row>54</xdr:row>
          <xdr:rowOff>228600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13</xdr:row>
          <xdr:rowOff>0</xdr:rowOff>
        </xdr:from>
        <xdr:to>
          <xdr:col>1</xdr:col>
          <xdr:colOff>771525</xdr:colOff>
          <xdr:row>14</xdr:row>
          <xdr:rowOff>28575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13</xdr:row>
          <xdr:rowOff>161925</xdr:rowOff>
        </xdr:from>
        <xdr:to>
          <xdr:col>2</xdr:col>
          <xdr:colOff>619125</xdr:colOff>
          <xdr:row>14</xdr:row>
          <xdr:rowOff>180975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676275</xdr:colOff>
          <xdr:row>4</xdr:row>
          <xdr:rowOff>180975</xdr:rowOff>
        </xdr:from>
        <xdr:to>
          <xdr:col>1</xdr:col>
          <xdr:colOff>914400</xdr:colOff>
          <xdr:row>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5</xdr:row>
          <xdr:rowOff>171450</xdr:rowOff>
        </xdr:from>
        <xdr:to>
          <xdr:col>1</xdr:col>
          <xdr:colOff>914400</xdr:colOff>
          <xdr:row>7</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6</xdr:row>
          <xdr:rowOff>180975</xdr:rowOff>
        </xdr:from>
        <xdr:to>
          <xdr:col>1</xdr:col>
          <xdr:colOff>914400</xdr:colOff>
          <xdr:row>8</xdr:row>
          <xdr:rowOff>9525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7</xdr:row>
          <xdr:rowOff>190500</xdr:rowOff>
        </xdr:from>
        <xdr:to>
          <xdr:col>1</xdr:col>
          <xdr:colOff>914400</xdr:colOff>
          <xdr:row>9</xdr:row>
          <xdr:rowOff>19050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8</xdr:row>
          <xdr:rowOff>180975</xdr:rowOff>
        </xdr:from>
        <xdr:to>
          <xdr:col>1</xdr:col>
          <xdr:colOff>914400</xdr:colOff>
          <xdr:row>10</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9</xdr:row>
          <xdr:rowOff>190500</xdr:rowOff>
        </xdr:from>
        <xdr:to>
          <xdr:col>1</xdr:col>
          <xdr:colOff>914400</xdr:colOff>
          <xdr:row>11</xdr:row>
          <xdr:rowOff>19050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10</xdr:row>
          <xdr:rowOff>171450</xdr:rowOff>
        </xdr:from>
        <xdr:to>
          <xdr:col>1</xdr:col>
          <xdr:colOff>914400</xdr:colOff>
          <xdr:row>12</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12</xdr:row>
          <xdr:rowOff>0</xdr:rowOff>
        </xdr:from>
        <xdr:to>
          <xdr:col>1</xdr:col>
          <xdr:colOff>914400</xdr:colOff>
          <xdr:row>13</xdr:row>
          <xdr:rowOff>28575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13</xdr:row>
          <xdr:rowOff>9525</xdr:rowOff>
        </xdr:from>
        <xdr:to>
          <xdr:col>1</xdr:col>
          <xdr:colOff>914400</xdr:colOff>
          <xdr:row>14</xdr:row>
          <xdr:rowOff>38100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13</xdr:row>
          <xdr:rowOff>171450</xdr:rowOff>
        </xdr:from>
        <xdr:to>
          <xdr:col>1</xdr:col>
          <xdr:colOff>914400</xdr:colOff>
          <xdr:row>15</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14</xdr:row>
          <xdr:rowOff>190500</xdr:rowOff>
        </xdr:from>
        <xdr:to>
          <xdr:col>1</xdr:col>
          <xdr:colOff>914400</xdr:colOff>
          <xdr:row>16</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15</xdr:row>
          <xdr:rowOff>190500</xdr:rowOff>
        </xdr:from>
        <xdr:to>
          <xdr:col>1</xdr:col>
          <xdr:colOff>914400</xdr:colOff>
          <xdr:row>17</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17</xdr:row>
          <xdr:rowOff>0</xdr:rowOff>
        </xdr:from>
        <xdr:to>
          <xdr:col>1</xdr:col>
          <xdr:colOff>914400</xdr:colOff>
          <xdr:row>18</xdr:row>
          <xdr:rowOff>28575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19</xdr:row>
          <xdr:rowOff>161925</xdr:rowOff>
        </xdr:from>
        <xdr:to>
          <xdr:col>1</xdr:col>
          <xdr:colOff>952500</xdr:colOff>
          <xdr:row>21</xdr:row>
          <xdr:rowOff>9525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20</xdr:row>
          <xdr:rowOff>161925</xdr:rowOff>
        </xdr:from>
        <xdr:to>
          <xdr:col>1</xdr:col>
          <xdr:colOff>952500</xdr:colOff>
          <xdr:row>22</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21</xdr:row>
          <xdr:rowOff>133350</xdr:rowOff>
        </xdr:from>
        <xdr:to>
          <xdr:col>1</xdr:col>
          <xdr:colOff>952500</xdr:colOff>
          <xdr:row>22</xdr:row>
          <xdr:rowOff>171450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22</xdr:row>
          <xdr:rowOff>171450</xdr:rowOff>
        </xdr:from>
        <xdr:to>
          <xdr:col>1</xdr:col>
          <xdr:colOff>952500</xdr:colOff>
          <xdr:row>24</xdr:row>
          <xdr:rowOff>19050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23</xdr:row>
          <xdr:rowOff>161925</xdr:rowOff>
        </xdr:from>
        <xdr:to>
          <xdr:col>1</xdr:col>
          <xdr:colOff>952500</xdr:colOff>
          <xdr:row>25</xdr:row>
          <xdr:rowOff>19050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24</xdr:row>
          <xdr:rowOff>171450</xdr:rowOff>
        </xdr:from>
        <xdr:to>
          <xdr:col>1</xdr:col>
          <xdr:colOff>952500</xdr:colOff>
          <xdr:row>26</xdr:row>
          <xdr:rowOff>19050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25</xdr:row>
          <xdr:rowOff>171450</xdr:rowOff>
        </xdr:from>
        <xdr:to>
          <xdr:col>1</xdr:col>
          <xdr:colOff>952500</xdr:colOff>
          <xdr:row>27</xdr:row>
          <xdr:rowOff>19050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26</xdr:row>
          <xdr:rowOff>171450</xdr:rowOff>
        </xdr:from>
        <xdr:to>
          <xdr:col>1</xdr:col>
          <xdr:colOff>952500</xdr:colOff>
          <xdr:row>28</xdr:row>
          <xdr:rowOff>19050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27</xdr:row>
          <xdr:rowOff>171450</xdr:rowOff>
        </xdr:from>
        <xdr:to>
          <xdr:col>1</xdr:col>
          <xdr:colOff>952500</xdr:colOff>
          <xdr:row>29</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28</xdr:row>
          <xdr:rowOff>161925</xdr:rowOff>
        </xdr:from>
        <xdr:to>
          <xdr:col>1</xdr:col>
          <xdr:colOff>952500</xdr:colOff>
          <xdr:row>30</xdr:row>
          <xdr:rowOff>9525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29</xdr:row>
          <xdr:rowOff>171450</xdr:rowOff>
        </xdr:from>
        <xdr:to>
          <xdr:col>1</xdr:col>
          <xdr:colOff>952500</xdr:colOff>
          <xdr:row>31</xdr:row>
          <xdr:rowOff>19050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30</xdr:row>
          <xdr:rowOff>161925</xdr:rowOff>
        </xdr:from>
        <xdr:to>
          <xdr:col>1</xdr:col>
          <xdr:colOff>952500</xdr:colOff>
          <xdr:row>32</xdr:row>
          <xdr:rowOff>19050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31</xdr:row>
          <xdr:rowOff>171450</xdr:rowOff>
        </xdr:from>
        <xdr:to>
          <xdr:col>1</xdr:col>
          <xdr:colOff>952500</xdr:colOff>
          <xdr:row>33</xdr:row>
          <xdr:rowOff>19050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32</xdr:row>
          <xdr:rowOff>171450</xdr:rowOff>
        </xdr:from>
        <xdr:to>
          <xdr:col>1</xdr:col>
          <xdr:colOff>952500</xdr:colOff>
          <xdr:row>34</xdr:row>
          <xdr:rowOff>28575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33</xdr:row>
          <xdr:rowOff>161925</xdr:rowOff>
        </xdr:from>
        <xdr:to>
          <xdr:col>1</xdr:col>
          <xdr:colOff>952500</xdr:colOff>
          <xdr:row>35</xdr:row>
          <xdr:rowOff>19050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34</xdr:row>
          <xdr:rowOff>171450</xdr:rowOff>
        </xdr:from>
        <xdr:to>
          <xdr:col>1</xdr:col>
          <xdr:colOff>952500</xdr:colOff>
          <xdr:row>36</xdr:row>
          <xdr:rowOff>19050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35</xdr:row>
          <xdr:rowOff>161925</xdr:rowOff>
        </xdr:from>
        <xdr:to>
          <xdr:col>1</xdr:col>
          <xdr:colOff>952500</xdr:colOff>
          <xdr:row>37</xdr:row>
          <xdr:rowOff>9525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36</xdr:row>
          <xdr:rowOff>171450</xdr:rowOff>
        </xdr:from>
        <xdr:to>
          <xdr:col>1</xdr:col>
          <xdr:colOff>952500</xdr:colOff>
          <xdr:row>38</xdr:row>
          <xdr:rowOff>19050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37</xdr:row>
          <xdr:rowOff>161925</xdr:rowOff>
        </xdr:from>
        <xdr:to>
          <xdr:col>1</xdr:col>
          <xdr:colOff>952500</xdr:colOff>
          <xdr:row>39</xdr:row>
          <xdr:rowOff>19050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38</xdr:row>
          <xdr:rowOff>161925</xdr:rowOff>
        </xdr:from>
        <xdr:to>
          <xdr:col>1</xdr:col>
          <xdr:colOff>952500</xdr:colOff>
          <xdr:row>40</xdr:row>
          <xdr:rowOff>19050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39</xdr:row>
          <xdr:rowOff>161925</xdr:rowOff>
        </xdr:from>
        <xdr:to>
          <xdr:col>1</xdr:col>
          <xdr:colOff>952500</xdr:colOff>
          <xdr:row>41</xdr:row>
          <xdr:rowOff>9525</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40</xdr:row>
          <xdr:rowOff>161925</xdr:rowOff>
        </xdr:from>
        <xdr:to>
          <xdr:col>1</xdr:col>
          <xdr:colOff>952500</xdr:colOff>
          <xdr:row>42</xdr:row>
          <xdr:rowOff>19050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41</xdr:row>
          <xdr:rowOff>142875</xdr:rowOff>
        </xdr:from>
        <xdr:to>
          <xdr:col>1</xdr:col>
          <xdr:colOff>952500</xdr:colOff>
          <xdr:row>42</xdr:row>
          <xdr:rowOff>180975</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42</xdr:row>
          <xdr:rowOff>161925</xdr:rowOff>
        </xdr:from>
        <xdr:to>
          <xdr:col>1</xdr:col>
          <xdr:colOff>952500</xdr:colOff>
          <xdr:row>44</xdr:row>
          <xdr:rowOff>9525</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43</xdr:row>
          <xdr:rowOff>161925</xdr:rowOff>
        </xdr:from>
        <xdr:to>
          <xdr:col>1</xdr:col>
          <xdr:colOff>952500</xdr:colOff>
          <xdr:row>45</xdr:row>
          <xdr:rowOff>9525</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44</xdr:row>
          <xdr:rowOff>161925</xdr:rowOff>
        </xdr:from>
        <xdr:to>
          <xdr:col>1</xdr:col>
          <xdr:colOff>952500</xdr:colOff>
          <xdr:row>46</xdr:row>
          <xdr:rowOff>9525</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45</xdr:row>
          <xdr:rowOff>161925</xdr:rowOff>
        </xdr:from>
        <xdr:to>
          <xdr:col>1</xdr:col>
          <xdr:colOff>952500</xdr:colOff>
          <xdr:row>47</xdr:row>
          <xdr:rowOff>19050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46</xdr:row>
          <xdr:rowOff>171450</xdr:rowOff>
        </xdr:from>
        <xdr:to>
          <xdr:col>1</xdr:col>
          <xdr:colOff>952500</xdr:colOff>
          <xdr:row>48</xdr:row>
          <xdr:rowOff>28575</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47</xdr:row>
          <xdr:rowOff>171450</xdr:rowOff>
        </xdr:from>
        <xdr:to>
          <xdr:col>1</xdr:col>
          <xdr:colOff>952500</xdr:colOff>
          <xdr:row>49</xdr:row>
          <xdr:rowOff>19050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48</xdr:row>
          <xdr:rowOff>171450</xdr:rowOff>
        </xdr:from>
        <xdr:to>
          <xdr:col>1</xdr:col>
          <xdr:colOff>952500</xdr:colOff>
          <xdr:row>50</xdr:row>
          <xdr:rowOff>19050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49</xdr:row>
          <xdr:rowOff>171450</xdr:rowOff>
        </xdr:from>
        <xdr:to>
          <xdr:col>1</xdr:col>
          <xdr:colOff>952500</xdr:colOff>
          <xdr:row>51</xdr:row>
          <xdr:rowOff>19050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50</xdr:row>
          <xdr:rowOff>171450</xdr:rowOff>
        </xdr:from>
        <xdr:to>
          <xdr:col>1</xdr:col>
          <xdr:colOff>952500</xdr:colOff>
          <xdr:row>52</xdr:row>
          <xdr:rowOff>19050</xdr:rowOff>
        </xdr:to>
        <xdr:sp macro="" textlink="">
          <xdr:nvSpPr>
            <xdr:cNvPr id="28721" name="Check Box 49" hidden="1">
              <a:extLst>
                <a:ext uri="{63B3BB69-23CF-44E3-9099-C40C66FF867C}">
                  <a14:compatExt spid="_x0000_s2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51</xdr:row>
          <xdr:rowOff>171450</xdr:rowOff>
        </xdr:from>
        <xdr:to>
          <xdr:col>1</xdr:col>
          <xdr:colOff>952500</xdr:colOff>
          <xdr:row>53</xdr:row>
          <xdr:rowOff>19050</xdr:rowOff>
        </xdr:to>
        <xdr:sp macro="" textlink="">
          <xdr:nvSpPr>
            <xdr:cNvPr id="28722" name="Check Box 50" hidden="1">
              <a:extLst>
                <a:ext uri="{63B3BB69-23CF-44E3-9099-C40C66FF867C}">
                  <a14:compatExt spid="_x0000_s2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52</xdr:row>
          <xdr:rowOff>161925</xdr:rowOff>
        </xdr:from>
        <xdr:to>
          <xdr:col>1</xdr:col>
          <xdr:colOff>952500</xdr:colOff>
          <xdr:row>54</xdr:row>
          <xdr:rowOff>19050</xdr:rowOff>
        </xdr:to>
        <xdr:sp macro="" textlink="">
          <xdr:nvSpPr>
            <xdr:cNvPr id="28723" name="Check Box 51" hidden="1">
              <a:extLst>
                <a:ext uri="{63B3BB69-23CF-44E3-9099-C40C66FF867C}">
                  <a14:compatExt spid="_x0000_s2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53</xdr:row>
          <xdr:rowOff>180975</xdr:rowOff>
        </xdr:from>
        <xdr:to>
          <xdr:col>1</xdr:col>
          <xdr:colOff>952500</xdr:colOff>
          <xdr:row>55</xdr:row>
          <xdr:rowOff>28575</xdr:rowOff>
        </xdr:to>
        <xdr:sp macro="" textlink="">
          <xdr:nvSpPr>
            <xdr:cNvPr id="28724" name="Check Box 52" hidden="1">
              <a:extLst>
                <a:ext uri="{63B3BB69-23CF-44E3-9099-C40C66FF867C}">
                  <a14:compatExt spid="_x0000_s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54</xdr:row>
          <xdr:rowOff>171450</xdr:rowOff>
        </xdr:from>
        <xdr:to>
          <xdr:col>1</xdr:col>
          <xdr:colOff>952500</xdr:colOff>
          <xdr:row>56</xdr:row>
          <xdr:rowOff>19050</xdr:rowOff>
        </xdr:to>
        <xdr:sp macro="" textlink="">
          <xdr:nvSpPr>
            <xdr:cNvPr id="28725" name="Check Box 53" hidden="1">
              <a:extLst>
                <a:ext uri="{63B3BB69-23CF-44E3-9099-C40C66FF867C}">
                  <a14:compatExt spid="_x0000_s2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55</xdr:row>
          <xdr:rowOff>180975</xdr:rowOff>
        </xdr:from>
        <xdr:to>
          <xdr:col>1</xdr:col>
          <xdr:colOff>952500</xdr:colOff>
          <xdr:row>57</xdr:row>
          <xdr:rowOff>38100</xdr:rowOff>
        </xdr:to>
        <xdr:sp macro="" textlink="">
          <xdr:nvSpPr>
            <xdr:cNvPr id="28726" name="Check Box 54" hidden="1">
              <a:extLst>
                <a:ext uri="{63B3BB69-23CF-44E3-9099-C40C66FF867C}">
                  <a14:compatExt spid="_x0000_s2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56</xdr:row>
          <xdr:rowOff>161925</xdr:rowOff>
        </xdr:from>
        <xdr:to>
          <xdr:col>1</xdr:col>
          <xdr:colOff>962025</xdr:colOff>
          <xdr:row>58</xdr:row>
          <xdr:rowOff>9525</xdr:rowOff>
        </xdr:to>
        <xdr:sp macro="" textlink="">
          <xdr:nvSpPr>
            <xdr:cNvPr id="28727" name="Check Box 55" hidden="1">
              <a:extLst>
                <a:ext uri="{63B3BB69-23CF-44E3-9099-C40C66FF867C}">
                  <a14:compatExt spid="_x0000_s2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57</xdr:row>
          <xdr:rowOff>171450</xdr:rowOff>
        </xdr:from>
        <xdr:to>
          <xdr:col>1</xdr:col>
          <xdr:colOff>952500</xdr:colOff>
          <xdr:row>59</xdr:row>
          <xdr:rowOff>19050</xdr:rowOff>
        </xdr:to>
        <xdr:sp macro="" textlink="">
          <xdr:nvSpPr>
            <xdr:cNvPr id="28728" name="Check Box 56" hidden="1">
              <a:extLst>
                <a:ext uri="{63B3BB69-23CF-44E3-9099-C40C66FF867C}">
                  <a14:compatExt spid="_x0000_s2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58</xdr:row>
          <xdr:rowOff>152400</xdr:rowOff>
        </xdr:from>
        <xdr:to>
          <xdr:col>1</xdr:col>
          <xdr:colOff>952500</xdr:colOff>
          <xdr:row>60</xdr:row>
          <xdr:rowOff>0</xdr:rowOff>
        </xdr:to>
        <xdr:sp macro="" textlink="">
          <xdr:nvSpPr>
            <xdr:cNvPr id="28729" name="Check Box 57" hidden="1">
              <a:extLst>
                <a:ext uri="{63B3BB69-23CF-44E3-9099-C40C66FF867C}">
                  <a14:compatExt spid="_x0000_s2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59</xdr:row>
          <xdr:rowOff>161925</xdr:rowOff>
        </xdr:from>
        <xdr:to>
          <xdr:col>1</xdr:col>
          <xdr:colOff>952500</xdr:colOff>
          <xdr:row>61</xdr:row>
          <xdr:rowOff>19050</xdr:rowOff>
        </xdr:to>
        <xdr:sp macro="" textlink="">
          <xdr:nvSpPr>
            <xdr:cNvPr id="28730" name="Check Box 58" hidden="1">
              <a:extLst>
                <a:ext uri="{63B3BB69-23CF-44E3-9099-C40C66FF867C}">
                  <a14:compatExt spid="_x0000_s2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60</xdr:row>
          <xdr:rowOff>161925</xdr:rowOff>
        </xdr:from>
        <xdr:to>
          <xdr:col>1</xdr:col>
          <xdr:colOff>952500</xdr:colOff>
          <xdr:row>62</xdr:row>
          <xdr:rowOff>9525</xdr:rowOff>
        </xdr:to>
        <xdr:sp macro="" textlink="">
          <xdr:nvSpPr>
            <xdr:cNvPr id="28731" name="Check Box 59" hidden="1">
              <a:extLst>
                <a:ext uri="{63B3BB69-23CF-44E3-9099-C40C66FF867C}">
                  <a14:compatExt spid="_x0000_s2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361950</xdr:colOff>
          <xdr:row>4</xdr:row>
          <xdr:rowOff>285750</xdr:rowOff>
        </xdr:from>
        <xdr:to>
          <xdr:col>0</xdr:col>
          <xdr:colOff>628650</xdr:colOff>
          <xdr:row>4</xdr:row>
          <xdr:rowOff>514350</xdr:rowOff>
        </xdr:to>
        <xdr:sp macro="" textlink="">
          <xdr:nvSpPr>
            <xdr:cNvPr id="66561" name="Check Box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4</xdr:row>
          <xdr:rowOff>771525</xdr:rowOff>
        </xdr:from>
        <xdr:to>
          <xdr:col>2</xdr:col>
          <xdr:colOff>0</xdr:colOff>
          <xdr:row>6</xdr:row>
          <xdr:rowOff>19050</xdr:rowOff>
        </xdr:to>
        <xdr:sp macro="" textlink="">
          <xdr:nvSpPr>
            <xdr:cNvPr id="66562" name="Check Box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5</xdr:row>
          <xdr:rowOff>161925</xdr:rowOff>
        </xdr:from>
        <xdr:to>
          <xdr:col>2</xdr:col>
          <xdr:colOff>0</xdr:colOff>
          <xdr:row>7</xdr:row>
          <xdr:rowOff>19050</xdr:rowOff>
        </xdr:to>
        <xdr:sp macro="" textlink="">
          <xdr:nvSpPr>
            <xdr:cNvPr id="66563" name="Check Box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xdr:row>
          <xdr:rowOff>161925</xdr:rowOff>
        </xdr:from>
        <xdr:to>
          <xdr:col>2</xdr:col>
          <xdr:colOff>0</xdr:colOff>
          <xdr:row>8</xdr:row>
          <xdr:rowOff>19050</xdr:rowOff>
        </xdr:to>
        <xdr:sp macro="" textlink="">
          <xdr:nvSpPr>
            <xdr:cNvPr id="66564" name="Check Box 4" hidden="1">
              <a:extLst>
                <a:ext uri="{63B3BB69-23CF-44E3-9099-C40C66FF867C}">
                  <a14:compatExt spid="_x0000_s6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xdr:row>
          <xdr:rowOff>171450</xdr:rowOff>
        </xdr:from>
        <xdr:to>
          <xdr:col>2</xdr:col>
          <xdr:colOff>0</xdr:colOff>
          <xdr:row>9</xdr:row>
          <xdr:rowOff>19050</xdr:rowOff>
        </xdr:to>
        <xdr:sp macro="" textlink="">
          <xdr:nvSpPr>
            <xdr:cNvPr id="66565" name="Check Box 5" hidden="1">
              <a:extLst>
                <a:ext uri="{63B3BB69-23CF-44E3-9099-C40C66FF867C}">
                  <a14:compatExt spid="_x0000_s6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11</xdr:row>
          <xdr:rowOff>352425</xdr:rowOff>
        </xdr:from>
        <xdr:to>
          <xdr:col>2</xdr:col>
          <xdr:colOff>9525</xdr:colOff>
          <xdr:row>13</xdr:row>
          <xdr:rowOff>19050</xdr:rowOff>
        </xdr:to>
        <xdr:sp macro="" textlink="">
          <xdr:nvSpPr>
            <xdr:cNvPr id="66566" name="Check Box 6" hidden="1">
              <a:extLst>
                <a:ext uri="{63B3BB69-23CF-44E3-9099-C40C66FF867C}">
                  <a14:compatExt spid="_x0000_s6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12</xdr:row>
          <xdr:rowOff>161925</xdr:rowOff>
        </xdr:from>
        <xdr:to>
          <xdr:col>2</xdr:col>
          <xdr:colOff>9525</xdr:colOff>
          <xdr:row>14</xdr:row>
          <xdr:rowOff>19050</xdr:rowOff>
        </xdr:to>
        <xdr:sp macro="" textlink="">
          <xdr:nvSpPr>
            <xdr:cNvPr id="66567" name="Check Box 7" hidden="1">
              <a:extLst>
                <a:ext uri="{63B3BB69-23CF-44E3-9099-C40C66FF867C}">
                  <a14:compatExt spid="_x0000_s6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13</xdr:row>
          <xdr:rowOff>161925</xdr:rowOff>
        </xdr:from>
        <xdr:to>
          <xdr:col>2</xdr:col>
          <xdr:colOff>9525</xdr:colOff>
          <xdr:row>15</xdr:row>
          <xdr:rowOff>28575</xdr:rowOff>
        </xdr:to>
        <xdr:sp macro="" textlink="">
          <xdr:nvSpPr>
            <xdr:cNvPr id="66568" name="Check Box 8" hidden="1">
              <a:extLst>
                <a:ext uri="{63B3BB69-23CF-44E3-9099-C40C66FF867C}">
                  <a14:compatExt spid="_x0000_s6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14</xdr:row>
          <xdr:rowOff>171450</xdr:rowOff>
        </xdr:from>
        <xdr:to>
          <xdr:col>2</xdr:col>
          <xdr:colOff>9525</xdr:colOff>
          <xdr:row>16</xdr:row>
          <xdr:rowOff>28575</xdr:rowOff>
        </xdr:to>
        <xdr:sp macro="" textlink="">
          <xdr:nvSpPr>
            <xdr:cNvPr id="66569" name="Check Box 9" hidden="1">
              <a:extLst>
                <a:ext uri="{63B3BB69-23CF-44E3-9099-C40C66FF867C}">
                  <a14:compatExt spid="_x0000_s6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15</xdr:row>
          <xdr:rowOff>171450</xdr:rowOff>
        </xdr:from>
        <xdr:to>
          <xdr:col>2</xdr:col>
          <xdr:colOff>19050</xdr:colOff>
          <xdr:row>17</xdr:row>
          <xdr:rowOff>38100</xdr:rowOff>
        </xdr:to>
        <xdr:sp macro="" textlink="">
          <xdr:nvSpPr>
            <xdr:cNvPr id="66570" name="Check Box 10" hidden="1">
              <a:extLst>
                <a:ext uri="{63B3BB69-23CF-44E3-9099-C40C66FF867C}">
                  <a14:compatExt spid="_x0000_s6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16</xdr:row>
          <xdr:rowOff>161925</xdr:rowOff>
        </xdr:from>
        <xdr:to>
          <xdr:col>2</xdr:col>
          <xdr:colOff>19050</xdr:colOff>
          <xdr:row>18</xdr:row>
          <xdr:rowOff>19050</xdr:rowOff>
        </xdr:to>
        <xdr:sp macro="" textlink="">
          <xdr:nvSpPr>
            <xdr:cNvPr id="66571" name="Check Box 11" hidden="1">
              <a:extLst>
                <a:ext uri="{63B3BB69-23CF-44E3-9099-C40C66FF867C}">
                  <a14:compatExt spid="_x0000_s6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18</xdr:row>
          <xdr:rowOff>342900</xdr:rowOff>
        </xdr:from>
        <xdr:to>
          <xdr:col>2</xdr:col>
          <xdr:colOff>19050</xdr:colOff>
          <xdr:row>20</xdr:row>
          <xdr:rowOff>9525</xdr:rowOff>
        </xdr:to>
        <xdr:sp macro="" textlink="">
          <xdr:nvSpPr>
            <xdr:cNvPr id="66572" name="Check Box 12" hidden="1">
              <a:extLst>
                <a:ext uri="{63B3BB69-23CF-44E3-9099-C40C66FF867C}">
                  <a14:compatExt spid="_x0000_s6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19</xdr:row>
          <xdr:rowOff>171450</xdr:rowOff>
        </xdr:from>
        <xdr:to>
          <xdr:col>2</xdr:col>
          <xdr:colOff>19050</xdr:colOff>
          <xdr:row>21</xdr:row>
          <xdr:rowOff>28575</xdr:rowOff>
        </xdr:to>
        <xdr:sp macro="" textlink="">
          <xdr:nvSpPr>
            <xdr:cNvPr id="66573" name="Check Box 13" hidden="1">
              <a:extLst>
                <a:ext uri="{63B3BB69-23CF-44E3-9099-C40C66FF867C}">
                  <a14:compatExt spid="_x0000_s6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21</xdr:row>
          <xdr:rowOff>57150</xdr:rowOff>
        </xdr:from>
        <xdr:to>
          <xdr:col>2</xdr:col>
          <xdr:colOff>28575</xdr:colOff>
          <xdr:row>21</xdr:row>
          <xdr:rowOff>285750</xdr:rowOff>
        </xdr:to>
        <xdr:sp macro="" textlink="">
          <xdr:nvSpPr>
            <xdr:cNvPr id="66574" name="Check Box 14" hidden="1">
              <a:extLst>
                <a:ext uri="{63B3BB69-23CF-44E3-9099-C40C66FF867C}">
                  <a14:compatExt spid="_x0000_s6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24</xdr:row>
          <xdr:rowOff>76200</xdr:rowOff>
        </xdr:from>
        <xdr:to>
          <xdr:col>1</xdr:col>
          <xdr:colOff>0</xdr:colOff>
          <xdr:row>24</xdr:row>
          <xdr:rowOff>314325</xdr:rowOff>
        </xdr:to>
        <xdr:sp macro="" textlink="">
          <xdr:nvSpPr>
            <xdr:cNvPr id="66575" name="Check Box 15" hidden="1">
              <a:extLst>
                <a:ext uri="{63B3BB69-23CF-44E3-9099-C40C66FF867C}">
                  <a14:compatExt spid="_x0000_s6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25</xdr:row>
          <xdr:rowOff>352425</xdr:rowOff>
        </xdr:from>
        <xdr:to>
          <xdr:col>2</xdr:col>
          <xdr:colOff>9525</xdr:colOff>
          <xdr:row>27</xdr:row>
          <xdr:rowOff>19050</xdr:rowOff>
        </xdr:to>
        <xdr:sp macro="" textlink="">
          <xdr:nvSpPr>
            <xdr:cNvPr id="66576" name="Check Box 16" hidden="1">
              <a:extLst>
                <a:ext uri="{63B3BB69-23CF-44E3-9099-C40C66FF867C}">
                  <a14:compatExt spid="_x0000_s6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171450</xdr:rowOff>
        </xdr:from>
        <xdr:to>
          <xdr:col>2</xdr:col>
          <xdr:colOff>9525</xdr:colOff>
          <xdr:row>28</xdr:row>
          <xdr:rowOff>19050</xdr:rowOff>
        </xdr:to>
        <xdr:sp macro="" textlink="">
          <xdr:nvSpPr>
            <xdr:cNvPr id="66577" name="Check Box 17" hidden="1">
              <a:extLst>
                <a:ext uri="{63B3BB69-23CF-44E3-9099-C40C66FF867C}">
                  <a14:compatExt spid="_x0000_s6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27</xdr:row>
          <xdr:rowOff>161925</xdr:rowOff>
        </xdr:from>
        <xdr:to>
          <xdr:col>2</xdr:col>
          <xdr:colOff>0</xdr:colOff>
          <xdr:row>29</xdr:row>
          <xdr:rowOff>19050</xdr:rowOff>
        </xdr:to>
        <xdr:sp macro="" textlink="">
          <xdr:nvSpPr>
            <xdr:cNvPr id="66578" name="Check Box 18" hidden="1">
              <a:extLst>
                <a:ext uri="{63B3BB69-23CF-44E3-9099-C40C66FF867C}">
                  <a14:compatExt spid="_x0000_s6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29</xdr:row>
          <xdr:rowOff>123825</xdr:rowOff>
        </xdr:from>
        <xdr:to>
          <xdr:col>1</xdr:col>
          <xdr:colOff>0</xdr:colOff>
          <xdr:row>29</xdr:row>
          <xdr:rowOff>361950</xdr:rowOff>
        </xdr:to>
        <xdr:sp macro="" textlink="">
          <xdr:nvSpPr>
            <xdr:cNvPr id="66582" name="Check Box 22" hidden="1">
              <a:extLst>
                <a:ext uri="{63B3BB69-23CF-44E3-9099-C40C66FF867C}">
                  <a14:compatExt spid="_x0000_s6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30</xdr:row>
          <xdr:rowOff>9525</xdr:rowOff>
        </xdr:from>
        <xdr:to>
          <xdr:col>1</xdr:col>
          <xdr:colOff>0</xdr:colOff>
          <xdr:row>30</xdr:row>
          <xdr:rowOff>247650</xdr:rowOff>
        </xdr:to>
        <xdr:sp macro="" textlink="">
          <xdr:nvSpPr>
            <xdr:cNvPr id="66584" name="Check Box 24" hidden="1">
              <a:extLst>
                <a:ext uri="{63B3BB69-23CF-44E3-9099-C40C66FF867C}">
                  <a14:compatExt spid="_x0000_s6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31</xdr:row>
          <xdr:rowOff>28575</xdr:rowOff>
        </xdr:from>
        <xdr:to>
          <xdr:col>1</xdr:col>
          <xdr:colOff>0</xdr:colOff>
          <xdr:row>31</xdr:row>
          <xdr:rowOff>257175</xdr:rowOff>
        </xdr:to>
        <xdr:sp macro="" textlink="">
          <xdr:nvSpPr>
            <xdr:cNvPr id="66585" name="Check Box 25" hidden="1">
              <a:extLst>
                <a:ext uri="{63B3BB69-23CF-44E3-9099-C40C66FF867C}">
                  <a14:compatExt spid="_x0000_s6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32</xdr:row>
          <xdr:rowOff>57150</xdr:rowOff>
        </xdr:from>
        <xdr:to>
          <xdr:col>1</xdr:col>
          <xdr:colOff>0</xdr:colOff>
          <xdr:row>32</xdr:row>
          <xdr:rowOff>285750</xdr:rowOff>
        </xdr:to>
        <xdr:sp macro="" textlink="">
          <xdr:nvSpPr>
            <xdr:cNvPr id="66586" name="Check Box 26" hidden="1">
              <a:extLst>
                <a:ext uri="{63B3BB69-23CF-44E3-9099-C40C66FF867C}">
                  <a14:compatExt spid="_x0000_s6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33</xdr:row>
          <xdr:rowOff>390525</xdr:rowOff>
        </xdr:from>
        <xdr:to>
          <xdr:col>2</xdr:col>
          <xdr:colOff>0</xdr:colOff>
          <xdr:row>35</xdr:row>
          <xdr:rowOff>19050</xdr:rowOff>
        </xdr:to>
        <xdr:sp macro="" textlink="">
          <xdr:nvSpPr>
            <xdr:cNvPr id="66587" name="Check Box 27" hidden="1">
              <a:extLst>
                <a:ext uri="{63B3BB69-23CF-44E3-9099-C40C66FF867C}">
                  <a14:compatExt spid="_x0000_s6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34</xdr:row>
          <xdr:rowOff>161925</xdr:rowOff>
        </xdr:from>
        <xdr:to>
          <xdr:col>2</xdr:col>
          <xdr:colOff>0</xdr:colOff>
          <xdr:row>36</xdr:row>
          <xdr:rowOff>19050</xdr:rowOff>
        </xdr:to>
        <xdr:sp macro="" textlink="">
          <xdr:nvSpPr>
            <xdr:cNvPr id="66588" name="Check Box 28" hidden="1">
              <a:extLst>
                <a:ext uri="{63B3BB69-23CF-44E3-9099-C40C66FF867C}">
                  <a14:compatExt spid="_x0000_s6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35</xdr:row>
          <xdr:rowOff>161925</xdr:rowOff>
        </xdr:from>
        <xdr:to>
          <xdr:col>2</xdr:col>
          <xdr:colOff>0</xdr:colOff>
          <xdr:row>37</xdr:row>
          <xdr:rowOff>19050</xdr:rowOff>
        </xdr:to>
        <xdr:sp macro="" textlink="">
          <xdr:nvSpPr>
            <xdr:cNvPr id="66589" name="Check Box 29" hidden="1">
              <a:extLst>
                <a:ext uri="{63B3BB69-23CF-44E3-9099-C40C66FF867C}">
                  <a14:compatExt spid="_x0000_s6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36</xdr:row>
          <xdr:rowOff>161925</xdr:rowOff>
        </xdr:from>
        <xdr:to>
          <xdr:col>2</xdr:col>
          <xdr:colOff>0</xdr:colOff>
          <xdr:row>38</xdr:row>
          <xdr:rowOff>9525</xdr:rowOff>
        </xdr:to>
        <xdr:sp macro="" textlink="">
          <xdr:nvSpPr>
            <xdr:cNvPr id="66590" name="Check Box 30" hidden="1">
              <a:extLst>
                <a:ext uri="{63B3BB69-23CF-44E3-9099-C40C66FF867C}">
                  <a14:compatExt spid="_x0000_s6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37</xdr:row>
          <xdr:rowOff>142875</xdr:rowOff>
        </xdr:from>
        <xdr:to>
          <xdr:col>2</xdr:col>
          <xdr:colOff>0</xdr:colOff>
          <xdr:row>39</xdr:row>
          <xdr:rowOff>0</xdr:rowOff>
        </xdr:to>
        <xdr:sp macro="" textlink="">
          <xdr:nvSpPr>
            <xdr:cNvPr id="66591" name="Check Box 31" hidden="1">
              <a:extLst>
                <a:ext uri="{63B3BB69-23CF-44E3-9099-C40C66FF867C}">
                  <a14:compatExt spid="_x0000_s6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38</xdr:row>
          <xdr:rowOff>171450</xdr:rowOff>
        </xdr:from>
        <xdr:to>
          <xdr:col>2</xdr:col>
          <xdr:colOff>0</xdr:colOff>
          <xdr:row>40</xdr:row>
          <xdr:rowOff>28575</xdr:rowOff>
        </xdr:to>
        <xdr:sp macro="" textlink="">
          <xdr:nvSpPr>
            <xdr:cNvPr id="66592" name="Check Box 32" hidden="1">
              <a:extLst>
                <a:ext uri="{63B3BB69-23CF-44E3-9099-C40C66FF867C}">
                  <a14:compatExt spid="_x0000_s6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39</xdr:row>
          <xdr:rowOff>152400</xdr:rowOff>
        </xdr:from>
        <xdr:to>
          <xdr:col>2</xdr:col>
          <xdr:colOff>0</xdr:colOff>
          <xdr:row>41</xdr:row>
          <xdr:rowOff>19050</xdr:rowOff>
        </xdr:to>
        <xdr:sp macro="" textlink="">
          <xdr:nvSpPr>
            <xdr:cNvPr id="66593" name="Check Box 33" hidden="1">
              <a:extLst>
                <a:ext uri="{63B3BB69-23CF-44E3-9099-C40C66FF867C}">
                  <a14:compatExt spid="_x0000_s6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40</xdr:row>
          <xdr:rowOff>152400</xdr:rowOff>
        </xdr:from>
        <xdr:to>
          <xdr:col>2</xdr:col>
          <xdr:colOff>9525</xdr:colOff>
          <xdr:row>42</xdr:row>
          <xdr:rowOff>19050</xdr:rowOff>
        </xdr:to>
        <xdr:sp macro="" textlink="">
          <xdr:nvSpPr>
            <xdr:cNvPr id="66594" name="Check Box 34" hidden="1">
              <a:extLst>
                <a:ext uri="{63B3BB69-23CF-44E3-9099-C40C66FF867C}">
                  <a14:compatExt spid="_x0000_s6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171450</xdr:rowOff>
        </xdr:from>
        <xdr:to>
          <xdr:col>1</xdr:col>
          <xdr:colOff>28575</xdr:colOff>
          <xdr:row>43</xdr:row>
          <xdr:rowOff>28575</xdr:rowOff>
        </xdr:to>
        <xdr:sp macro="" textlink="">
          <xdr:nvSpPr>
            <xdr:cNvPr id="66595" name="Check Box 35" hidden="1">
              <a:extLst>
                <a:ext uri="{63B3BB69-23CF-44E3-9099-C40C66FF867C}">
                  <a14:compatExt spid="_x0000_s6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171450</xdr:rowOff>
        </xdr:from>
        <xdr:to>
          <xdr:col>1</xdr:col>
          <xdr:colOff>28575</xdr:colOff>
          <xdr:row>44</xdr:row>
          <xdr:rowOff>28575</xdr:rowOff>
        </xdr:to>
        <xdr:sp macro="" textlink="">
          <xdr:nvSpPr>
            <xdr:cNvPr id="66596" name="Check Box 36" hidden="1">
              <a:extLst>
                <a:ext uri="{63B3BB69-23CF-44E3-9099-C40C66FF867C}">
                  <a14:compatExt spid="_x0000_s6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47</xdr:row>
          <xdr:rowOff>57150</xdr:rowOff>
        </xdr:from>
        <xdr:to>
          <xdr:col>1</xdr:col>
          <xdr:colOff>9525</xdr:colOff>
          <xdr:row>47</xdr:row>
          <xdr:rowOff>295275</xdr:rowOff>
        </xdr:to>
        <xdr:sp macro="" textlink="">
          <xdr:nvSpPr>
            <xdr:cNvPr id="66597" name="Check Box 37" hidden="1">
              <a:extLst>
                <a:ext uri="{63B3BB69-23CF-44E3-9099-C40C66FF867C}">
                  <a14:compatExt spid="_x0000_s6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47</xdr:row>
          <xdr:rowOff>361950</xdr:rowOff>
        </xdr:from>
        <xdr:to>
          <xdr:col>2</xdr:col>
          <xdr:colOff>28575</xdr:colOff>
          <xdr:row>49</xdr:row>
          <xdr:rowOff>19050</xdr:rowOff>
        </xdr:to>
        <xdr:sp macro="" textlink="">
          <xdr:nvSpPr>
            <xdr:cNvPr id="66598" name="Check Box 38" hidden="1">
              <a:extLst>
                <a:ext uri="{63B3BB69-23CF-44E3-9099-C40C66FF867C}">
                  <a14:compatExt spid="_x0000_s6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48</xdr:row>
          <xdr:rowOff>171450</xdr:rowOff>
        </xdr:from>
        <xdr:to>
          <xdr:col>2</xdr:col>
          <xdr:colOff>28575</xdr:colOff>
          <xdr:row>50</xdr:row>
          <xdr:rowOff>28575</xdr:rowOff>
        </xdr:to>
        <xdr:sp macro="" textlink="">
          <xdr:nvSpPr>
            <xdr:cNvPr id="66599" name="Check Box 39" hidden="1">
              <a:extLst>
                <a:ext uri="{63B3BB69-23CF-44E3-9099-C40C66FF867C}">
                  <a14:compatExt spid="_x0000_s6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49</xdr:row>
          <xdr:rowOff>171450</xdr:rowOff>
        </xdr:from>
        <xdr:to>
          <xdr:col>2</xdr:col>
          <xdr:colOff>38100</xdr:colOff>
          <xdr:row>51</xdr:row>
          <xdr:rowOff>19050</xdr:rowOff>
        </xdr:to>
        <xdr:sp macro="" textlink="">
          <xdr:nvSpPr>
            <xdr:cNvPr id="66600" name="Check Box 40" hidden="1">
              <a:extLst>
                <a:ext uri="{63B3BB69-23CF-44E3-9099-C40C66FF867C}">
                  <a14:compatExt spid="_x0000_s6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52</xdr:row>
          <xdr:rowOff>161925</xdr:rowOff>
        </xdr:from>
        <xdr:to>
          <xdr:col>3</xdr:col>
          <xdr:colOff>0</xdr:colOff>
          <xdr:row>54</xdr:row>
          <xdr:rowOff>9525</xdr:rowOff>
        </xdr:to>
        <xdr:sp macro="" textlink="">
          <xdr:nvSpPr>
            <xdr:cNvPr id="66601" name="Check Box 41" hidden="1">
              <a:extLst>
                <a:ext uri="{63B3BB69-23CF-44E3-9099-C40C66FF867C}">
                  <a14:compatExt spid="_x0000_s66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54</xdr:row>
          <xdr:rowOff>85725</xdr:rowOff>
        </xdr:from>
        <xdr:to>
          <xdr:col>3</xdr:col>
          <xdr:colOff>9525</xdr:colOff>
          <xdr:row>54</xdr:row>
          <xdr:rowOff>314325</xdr:rowOff>
        </xdr:to>
        <xdr:sp macro="" textlink="">
          <xdr:nvSpPr>
            <xdr:cNvPr id="66602" name="Check Box 42" hidden="1">
              <a:extLst>
                <a:ext uri="{63B3BB69-23CF-44E3-9099-C40C66FF867C}">
                  <a14:compatExt spid="_x0000_s6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54</xdr:row>
          <xdr:rowOff>361950</xdr:rowOff>
        </xdr:from>
        <xdr:to>
          <xdr:col>2</xdr:col>
          <xdr:colOff>19050</xdr:colOff>
          <xdr:row>56</xdr:row>
          <xdr:rowOff>19050</xdr:rowOff>
        </xdr:to>
        <xdr:sp macro="" textlink="">
          <xdr:nvSpPr>
            <xdr:cNvPr id="66603" name="Check Box 43" hidden="1">
              <a:extLst>
                <a:ext uri="{63B3BB69-23CF-44E3-9099-C40C66FF867C}">
                  <a14:compatExt spid="_x0000_s6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57</xdr:row>
          <xdr:rowOff>47625</xdr:rowOff>
        </xdr:from>
        <xdr:to>
          <xdr:col>1</xdr:col>
          <xdr:colOff>9525</xdr:colOff>
          <xdr:row>57</xdr:row>
          <xdr:rowOff>276225</xdr:rowOff>
        </xdr:to>
        <xdr:sp macro="" textlink="">
          <xdr:nvSpPr>
            <xdr:cNvPr id="66604" name="Check Box 44" hidden="1">
              <a:extLst>
                <a:ext uri="{63B3BB69-23CF-44E3-9099-C40C66FF867C}">
                  <a14:compatExt spid="_x0000_s6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57</xdr:row>
          <xdr:rowOff>276225</xdr:rowOff>
        </xdr:from>
        <xdr:to>
          <xdr:col>2</xdr:col>
          <xdr:colOff>28575</xdr:colOff>
          <xdr:row>59</xdr:row>
          <xdr:rowOff>9525</xdr:rowOff>
        </xdr:to>
        <xdr:sp macro="" textlink="">
          <xdr:nvSpPr>
            <xdr:cNvPr id="66605" name="Check Box 45" hidden="1">
              <a:extLst>
                <a:ext uri="{63B3BB69-23CF-44E3-9099-C40C66FF867C}">
                  <a14:compatExt spid="_x0000_s6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58</xdr:row>
          <xdr:rowOff>161925</xdr:rowOff>
        </xdr:from>
        <xdr:to>
          <xdr:col>2</xdr:col>
          <xdr:colOff>19050</xdr:colOff>
          <xdr:row>60</xdr:row>
          <xdr:rowOff>19050</xdr:rowOff>
        </xdr:to>
        <xdr:sp macro="" textlink="">
          <xdr:nvSpPr>
            <xdr:cNvPr id="66606" name="Check Box 46" hidden="1">
              <a:extLst>
                <a:ext uri="{63B3BB69-23CF-44E3-9099-C40C66FF867C}">
                  <a14:compatExt spid="_x0000_s6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59</xdr:row>
          <xdr:rowOff>161925</xdr:rowOff>
        </xdr:from>
        <xdr:to>
          <xdr:col>2</xdr:col>
          <xdr:colOff>28575</xdr:colOff>
          <xdr:row>61</xdr:row>
          <xdr:rowOff>9525</xdr:rowOff>
        </xdr:to>
        <xdr:sp macro="" textlink="">
          <xdr:nvSpPr>
            <xdr:cNvPr id="66607" name="Check Box 47" hidden="1">
              <a:extLst>
                <a:ext uri="{63B3BB69-23CF-44E3-9099-C40C66FF867C}">
                  <a14:compatExt spid="_x0000_s6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60</xdr:row>
          <xdr:rowOff>161925</xdr:rowOff>
        </xdr:from>
        <xdr:to>
          <xdr:col>2</xdr:col>
          <xdr:colOff>28575</xdr:colOff>
          <xdr:row>62</xdr:row>
          <xdr:rowOff>9525</xdr:rowOff>
        </xdr:to>
        <xdr:sp macro="" textlink="">
          <xdr:nvSpPr>
            <xdr:cNvPr id="66608" name="Check Box 48" hidden="1">
              <a:extLst>
                <a:ext uri="{63B3BB69-23CF-44E3-9099-C40C66FF867C}">
                  <a14:compatExt spid="_x0000_s6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61</xdr:row>
          <xdr:rowOff>180975</xdr:rowOff>
        </xdr:from>
        <xdr:to>
          <xdr:col>2</xdr:col>
          <xdr:colOff>38100</xdr:colOff>
          <xdr:row>63</xdr:row>
          <xdr:rowOff>38100</xdr:rowOff>
        </xdr:to>
        <xdr:sp macro="" textlink="">
          <xdr:nvSpPr>
            <xdr:cNvPr id="66609" name="Check Box 49" hidden="1">
              <a:extLst>
                <a:ext uri="{63B3BB69-23CF-44E3-9099-C40C66FF867C}">
                  <a14:compatExt spid="_x0000_s6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63</xdr:row>
          <xdr:rowOff>66675</xdr:rowOff>
        </xdr:from>
        <xdr:to>
          <xdr:col>2</xdr:col>
          <xdr:colOff>47625</xdr:colOff>
          <xdr:row>63</xdr:row>
          <xdr:rowOff>295275</xdr:rowOff>
        </xdr:to>
        <xdr:sp macro="" textlink="">
          <xdr:nvSpPr>
            <xdr:cNvPr id="66610" name="Check Box 50" hidden="1">
              <a:extLst>
                <a:ext uri="{63B3BB69-23CF-44E3-9099-C40C66FF867C}">
                  <a14:compatExt spid="_x0000_s6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65</xdr:row>
          <xdr:rowOff>57150</xdr:rowOff>
        </xdr:from>
        <xdr:to>
          <xdr:col>1</xdr:col>
          <xdr:colOff>47625</xdr:colOff>
          <xdr:row>65</xdr:row>
          <xdr:rowOff>295275</xdr:rowOff>
        </xdr:to>
        <xdr:sp macro="" textlink="">
          <xdr:nvSpPr>
            <xdr:cNvPr id="66611" name="Check Box 51" hidden="1">
              <a:extLst>
                <a:ext uri="{63B3BB69-23CF-44E3-9099-C40C66FF867C}">
                  <a14:compatExt spid="_x0000_s6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65</xdr:row>
          <xdr:rowOff>333375</xdr:rowOff>
        </xdr:from>
        <xdr:to>
          <xdr:col>2</xdr:col>
          <xdr:colOff>28575</xdr:colOff>
          <xdr:row>66</xdr:row>
          <xdr:rowOff>219075</xdr:rowOff>
        </xdr:to>
        <xdr:sp macro="" textlink="">
          <xdr:nvSpPr>
            <xdr:cNvPr id="66612" name="Check Box 52" hidden="1">
              <a:extLst>
                <a:ext uri="{63B3BB69-23CF-44E3-9099-C40C66FF867C}">
                  <a14:compatExt spid="_x0000_s6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66</xdr:row>
          <xdr:rowOff>371475</xdr:rowOff>
        </xdr:from>
        <xdr:to>
          <xdr:col>2</xdr:col>
          <xdr:colOff>19050</xdr:colOff>
          <xdr:row>68</xdr:row>
          <xdr:rowOff>19050</xdr:rowOff>
        </xdr:to>
        <xdr:sp macro="" textlink="">
          <xdr:nvSpPr>
            <xdr:cNvPr id="66613" name="Check Box 53" hidden="1">
              <a:extLst>
                <a:ext uri="{63B3BB69-23CF-44E3-9099-C40C66FF867C}">
                  <a14:compatExt spid="_x0000_s6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69</xdr:row>
          <xdr:rowOff>47625</xdr:rowOff>
        </xdr:from>
        <xdr:to>
          <xdr:col>1</xdr:col>
          <xdr:colOff>47625</xdr:colOff>
          <xdr:row>69</xdr:row>
          <xdr:rowOff>285750</xdr:rowOff>
        </xdr:to>
        <xdr:sp macro="" textlink="">
          <xdr:nvSpPr>
            <xdr:cNvPr id="66614" name="Check Box 54" hidden="1">
              <a:extLst>
                <a:ext uri="{63B3BB69-23CF-44E3-9099-C40C66FF867C}">
                  <a14:compatExt spid="_x0000_s6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72</xdr:row>
          <xdr:rowOff>152400</xdr:rowOff>
        </xdr:from>
        <xdr:to>
          <xdr:col>1</xdr:col>
          <xdr:colOff>0</xdr:colOff>
          <xdr:row>72</xdr:row>
          <xdr:rowOff>390525</xdr:rowOff>
        </xdr:to>
        <xdr:sp macro="" textlink="">
          <xdr:nvSpPr>
            <xdr:cNvPr id="66615" name="Check Box 55" hidden="1">
              <a:extLst>
                <a:ext uri="{63B3BB69-23CF-44E3-9099-C40C66FF867C}">
                  <a14:compatExt spid="_x0000_s6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72</xdr:row>
          <xdr:rowOff>561975</xdr:rowOff>
        </xdr:from>
        <xdr:to>
          <xdr:col>2</xdr:col>
          <xdr:colOff>9525</xdr:colOff>
          <xdr:row>74</xdr:row>
          <xdr:rowOff>28575</xdr:rowOff>
        </xdr:to>
        <xdr:sp macro="" textlink="">
          <xdr:nvSpPr>
            <xdr:cNvPr id="66616" name="Check Box 56" hidden="1">
              <a:extLst>
                <a:ext uri="{63B3BB69-23CF-44E3-9099-C40C66FF867C}">
                  <a14:compatExt spid="_x0000_s6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73</xdr:row>
          <xdr:rowOff>180975</xdr:rowOff>
        </xdr:from>
        <xdr:to>
          <xdr:col>2</xdr:col>
          <xdr:colOff>9525</xdr:colOff>
          <xdr:row>75</xdr:row>
          <xdr:rowOff>28575</xdr:rowOff>
        </xdr:to>
        <xdr:sp macro="" textlink="">
          <xdr:nvSpPr>
            <xdr:cNvPr id="66617" name="Check Box 57" hidden="1">
              <a:extLst>
                <a:ext uri="{63B3BB69-23CF-44E3-9099-C40C66FF867C}">
                  <a14:compatExt spid="_x0000_s6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75</xdr:row>
          <xdr:rowOff>95250</xdr:rowOff>
        </xdr:from>
        <xdr:to>
          <xdr:col>2</xdr:col>
          <xdr:colOff>19050</xdr:colOff>
          <xdr:row>75</xdr:row>
          <xdr:rowOff>323850</xdr:rowOff>
        </xdr:to>
        <xdr:sp macro="" textlink="">
          <xdr:nvSpPr>
            <xdr:cNvPr id="66618" name="Check Box 58" hidden="1">
              <a:extLst>
                <a:ext uri="{63B3BB69-23CF-44E3-9099-C40C66FF867C}">
                  <a14:compatExt spid="_x0000_s6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77</xdr:row>
          <xdr:rowOff>171450</xdr:rowOff>
        </xdr:from>
        <xdr:to>
          <xdr:col>1</xdr:col>
          <xdr:colOff>28575</xdr:colOff>
          <xdr:row>79</xdr:row>
          <xdr:rowOff>28575</xdr:rowOff>
        </xdr:to>
        <xdr:sp macro="" textlink="">
          <xdr:nvSpPr>
            <xdr:cNvPr id="66619" name="Check Box 59" hidden="1">
              <a:extLst>
                <a:ext uri="{63B3BB69-23CF-44E3-9099-C40C66FF867C}">
                  <a14:compatExt spid="_x0000_s6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78</xdr:row>
          <xdr:rowOff>161925</xdr:rowOff>
        </xdr:from>
        <xdr:to>
          <xdr:col>2</xdr:col>
          <xdr:colOff>9525</xdr:colOff>
          <xdr:row>80</xdr:row>
          <xdr:rowOff>28575</xdr:rowOff>
        </xdr:to>
        <xdr:sp macro="" textlink="">
          <xdr:nvSpPr>
            <xdr:cNvPr id="66620" name="Check Box 60" hidden="1">
              <a:extLst>
                <a:ext uri="{63B3BB69-23CF-44E3-9099-C40C66FF867C}">
                  <a14:compatExt spid="_x0000_s6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81</xdr:row>
          <xdr:rowOff>76200</xdr:rowOff>
        </xdr:from>
        <xdr:to>
          <xdr:col>1</xdr:col>
          <xdr:colOff>19050</xdr:colOff>
          <xdr:row>81</xdr:row>
          <xdr:rowOff>314325</xdr:rowOff>
        </xdr:to>
        <xdr:sp macro="" textlink="">
          <xdr:nvSpPr>
            <xdr:cNvPr id="66621" name="Check Box 61" hidden="1">
              <a:extLst>
                <a:ext uri="{63B3BB69-23CF-44E3-9099-C40C66FF867C}">
                  <a14:compatExt spid="_x0000_s6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81</xdr:row>
          <xdr:rowOff>371475</xdr:rowOff>
        </xdr:from>
        <xdr:to>
          <xdr:col>2</xdr:col>
          <xdr:colOff>19050</xdr:colOff>
          <xdr:row>83</xdr:row>
          <xdr:rowOff>38100</xdr:rowOff>
        </xdr:to>
        <xdr:sp macro="" textlink="">
          <xdr:nvSpPr>
            <xdr:cNvPr id="66622" name="Check Box 62" hidden="1">
              <a:extLst>
                <a:ext uri="{63B3BB69-23CF-44E3-9099-C40C66FF867C}">
                  <a14:compatExt spid="_x0000_s6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82</xdr:row>
          <xdr:rowOff>161925</xdr:rowOff>
        </xdr:from>
        <xdr:to>
          <xdr:col>2</xdr:col>
          <xdr:colOff>19050</xdr:colOff>
          <xdr:row>84</xdr:row>
          <xdr:rowOff>28575</xdr:rowOff>
        </xdr:to>
        <xdr:sp macro="" textlink="">
          <xdr:nvSpPr>
            <xdr:cNvPr id="66623" name="Check Box 63" hidden="1">
              <a:extLst>
                <a:ext uri="{63B3BB69-23CF-44E3-9099-C40C66FF867C}">
                  <a14:compatExt spid="_x0000_s6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83</xdr:row>
          <xdr:rowOff>161925</xdr:rowOff>
        </xdr:from>
        <xdr:to>
          <xdr:col>2</xdr:col>
          <xdr:colOff>28575</xdr:colOff>
          <xdr:row>85</xdr:row>
          <xdr:rowOff>19050</xdr:rowOff>
        </xdr:to>
        <xdr:sp macro="" textlink="">
          <xdr:nvSpPr>
            <xdr:cNvPr id="66624" name="Check Box 64" hidden="1">
              <a:extLst>
                <a:ext uri="{63B3BB69-23CF-44E3-9099-C40C66FF867C}">
                  <a14:compatExt spid="_x0000_s6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84</xdr:row>
          <xdr:rowOff>161925</xdr:rowOff>
        </xdr:from>
        <xdr:to>
          <xdr:col>2</xdr:col>
          <xdr:colOff>19050</xdr:colOff>
          <xdr:row>86</xdr:row>
          <xdr:rowOff>28575</xdr:rowOff>
        </xdr:to>
        <xdr:sp macro="" textlink="">
          <xdr:nvSpPr>
            <xdr:cNvPr id="66625" name="Check Box 65" hidden="1">
              <a:extLst>
                <a:ext uri="{63B3BB69-23CF-44E3-9099-C40C66FF867C}">
                  <a14:compatExt spid="_x0000_s6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87</xdr:row>
          <xdr:rowOff>171450</xdr:rowOff>
        </xdr:from>
        <xdr:to>
          <xdr:col>2</xdr:col>
          <xdr:colOff>47625</xdr:colOff>
          <xdr:row>89</xdr:row>
          <xdr:rowOff>28575</xdr:rowOff>
        </xdr:to>
        <xdr:sp macro="" textlink="">
          <xdr:nvSpPr>
            <xdr:cNvPr id="66626" name="Check Box 66" hidden="1">
              <a:extLst>
                <a:ext uri="{63B3BB69-23CF-44E3-9099-C40C66FF867C}">
                  <a14:compatExt spid="_x0000_s6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91</xdr:row>
          <xdr:rowOff>171450</xdr:rowOff>
        </xdr:from>
        <xdr:to>
          <xdr:col>1</xdr:col>
          <xdr:colOff>47625</xdr:colOff>
          <xdr:row>93</xdr:row>
          <xdr:rowOff>19050</xdr:rowOff>
        </xdr:to>
        <xdr:sp macro="" textlink="">
          <xdr:nvSpPr>
            <xdr:cNvPr id="66627" name="Check Box 67" hidden="1">
              <a:extLst>
                <a:ext uri="{63B3BB69-23CF-44E3-9099-C40C66FF867C}">
                  <a14:compatExt spid="_x0000_s6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92</xdr:row>
          <xdr:rowOff>171450</xdr:rowOff>
        </xdr:from>
        <xdr:to>
          <xdr:col>2</xdr:col>
          <xdr:colOff>9525</xdr:colOff>
          <xdr:row>94</xdr:row>
          <xdr:rowOff>38100</xdr:rowOff>
        </xdr:to>
        <xdr:sp macro="" textlink="">
          <xdr:nvSpPr>
            <xdr:cNvPr id="66628" name="Check Box 68" hidden="1">
              <a:extLst>
                <a:ext uri="{63B3BB69-23CF-44E3-9099-C40C66FF867C}">
                  <a14:compatExt spid="_x0000_s6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93</xdr:row>
          <xdr:rowOff>161925</xdr:rowOff>
        </xdr:from>
        <xdr:to>
          <xdr:col>2</xdr:col>
          <xdr:colOff>9525</xdr:colOff>
          <xdr:row>95</xdr:row>
          <xdr:rowOff>28575</xdr:rowOff>
        </xdr:to>
        <xdr:sp macro="" textlink="">
          <xdr:nvSpPr>
            <xdr:cNvPr id="66629" name="Check Box 69" hidden="1">
              <a:extLst>
                <a:ext uri="{63B3BB69-23CF-44E3-9099-C40C66FF867C}">
                  <a14:compatExt spid="_x0000_s6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97</xdr:row>
          <xdr:rowOff>142875</xdr:rowOff>
        </xdr:from>
        <xdr:to>
          <xdr:col>1</xdr:col>
          <xdr:colOff>47625</xdr:colOff>
          <xdr:row>97</xdr:row>
          <xdr:rowOff>381000</xdr:rowOff>
        </xdr:to>
        <xdr:sp macro="" textlink="">
          <xdr:nvSpPr>
            <xdr:cNvPr id="66630" name="Check Box 70" hidden="1">
              <a:extLst>
                <a:ext uri="{63B3BB69-23CF-44E3-9099-C40C66FF867C}">
                  <a14:compatExt spid="_x0000_s6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100</xdr:row>
          <xdr:rowOff>38100</xdr:rowOff>
        </xdr:from>
        <xdr:to>
          <xdr:col>1</xdr:col>
          <xdr:colOff>0</xdr:colOff>
          <xdr:row>100</xdr:row>
          <xdr:rowOff>276225</xdr:rowOff>
        </xdr:to>
        <xdr:sp macro="" textlink="">
          <xdr:nvSpPr>
            <xdr:cNvPr id="66634" name="Check Box 74" hidden="1">
              <a:extLst>
                <a:ext uri="{63B3BB69-23CF-44E3-9099-C40C66FF867C}">
                  <a14:compatExt spid="_x0000_s6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101</xdr:row>
          <xdr:rowOff>171450</xdr:rowOff>
        </xdr:from>
        <xdr:to>
          <xdr:col>2</xdr:col>
          <xdr:colOff>0</xdr:colOff>
          <xdr:row>101</xdr:row>
          <xdr:rowOff>409575</xdr:rowOff>
        </xdr:to>
        <xdr:sp macro="" textlink="">
          <xdr:nvSpPr>
            <xdr:cNvPr id="66635" name="Check Box 75" hidden="1">
              <a:extLst>
                <a:ext uri="{63B3BB69-23CF-44E3-9099-C40C66FF867C}">
                  <a14:compatExt spid="_x0000_s6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103</xdr:row>
          <xdr:rowOff>619125</xdr:rowOff>
        </xdr:from>
        <xdr:to>
          <xdr:col>2</xdr:col>
          <xdr:colOff>0</xdr:colOff>
          <xdr:row>105</xdr:row>
          <xdr:rowOff>19050</xdr:rowOff>
        </xdr:to>
        <xdr:sp macro="" textlink="">
          <xdr:nvSpPr>
            <xdr:cNvPr id="66636" name="Check Box 76" hidden="1">
              <a:extLst>
                <a:ext uri="{63B3BB69-23CF-44E3-9099-C40C66FF867C}">
                  <a14:compatExt spid="_x0000_s6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104</xdr:row>
          <xdr:rowOff>171450</xdr:rowOff>
        </xdr:from>
        <xdr:to>
          <xdr:col>2</xdr:col>
          <xdr:colOff>0</xdr:colOff>
          <xdr:row>106</xdr:row>
          <xdr:rowOff>19050</xdr:rowOff>
        </xdr:to>
        <xdr:sp macro="" textlink="">
          <xdr:nvSpPr>
            <xdr:cNvPr id="66637" name="Check Box 77" hidden="1">
              <a:extLst>
                <a:ext uri="{63B3BB69-23CF-44E3-9099-C40C66FF867C}">
                  <a14:compatExt spid="_x0000_s6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105</xdr:row>
          <xdr:rowOff>171450</xdr:rowOff>
        </xdr:from>
        <xdr:to>
          <xdr:col>2</xdr:col>
          <xdr:colOff>0</xdr:colOff>
          <xdr:row>107</xdr:row>
          <xdr:rowOff>19050</xdr:rowOff>
        </xdr:to>
        <xdr:sp macro="" textlink="">
          <xdr:nvSpPr>
            <xdr:cNvPr id="66638" name="Check Box 78" hidden="1">
              <a:extLst>
                <a:ext uri="{63B3BB69-23CF-44E3-9099-C40C66FF867C}">
                  <a14:compatExt spid="_x0000_s6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106</xdr:row>
          <xdr:rowOff>171450</xdr:rowOff>
        </xdr:from>
        <xdr:to>
          <xdr:col>2</xdr:col>
          <xdr:colOff>0</xdr:colOff>
          <xdr:row>108</xdr:row>
          <xdr:rowOff>19050</xdr:rowOff>
        </xdr:to>
        <xdr:sp macro="" textlink="">
          <xdr:nvSpPr>
            <xdr:cNvPr id="66639" name="Check Box 79" hidden="1">
              <a:extLst>
                <a:ext uri="{63B3BB69-23CF-44E3-9099-C40C66FF867C}">
                  <a14:compatExt spid="_x0000_s6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108</xdr:row>
          <xdr:rowOff>571500</xdr:rowOff>
        </xdr:from>
        <xdr:to>
          <xdr:col>2</xdr:col>
          <xdr:colOff>0</xdr:colOff>
          <xdr:row>110</xdr:row>
          <xdr:rowOff>19050</xdr:rowOff>
        </xdr:to>
        <xdr:sp macro="" textlink="">
          <xdr:nvSpPr>
            <xdr:cNvPr id="66640" name="Check Box 80" hidden="1">
              <a:extLst>
                <a:ext uri="{63B3BB69-23CF-44E3-9099-C40C66FF867C}">
                  <a14:compatExt spid="_x0000_s6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109</xdr:row>
          <xdr:rowOff>142875</xdr:rowOff>
        </xdr:from>
        <xdr:to>
          <xdr:col>2</xdr:col>
          <xdr:colOff>0</xdr:colOff>
          <xdr:row>110</xdr:row>
          <xdr:rowOff>180975</xdr:rowOff>
        </xdr:to>
        <xdr:sp macro="" textlink="">
          <xdr:nvSpPr>
            <xdr:cNvPr id="66641" name="Check Box 81" hidden="1">
              <a:extLst>
                <a:ext uri="{63B3BB69-23CF-44E3-9099-C40C66FF867C}">
                  <a14:compatExt spid="_x0000_s6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110</xdr:row>
          <xdr:rowOff>152400</xdr:rowOff>
        </xdr:from>
        <xdr:to>
          <xdr:col>2</xdr:col>
          <xdr:colOff>0</xdr:colOff>
          <xdr:row>112</xdr:row>
          <xdr:rowOff>9525</xdr:rowOff>
        </xdr:to>
        <xdr:sp macro="" textlink="">
          <xdr:nvSpPr>
            <xdr:cNvPr id="66642" name="Check Box 82" hidden="1">
              <a:extLst>
                <a:ext uri="{63B3BB69-23CF-44E3-9099-C40C66FF867C}">
                  <a14:compatExt spid="_x0000_s6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111</xdr:row>
          <xdr:rowOff>161925</xdr:rowOff>
        </xdr:from>
        <xdr:to>
          <xdr:col>2</xdr:col>
          <xdr:colOff>0</xdr:colOff>
          <xdr:row>113</xdr:row>
          <xdr:rowOff>19050</xdr:rowOff>
        </xdr:to>
        <xdr:sp macro="" textlink="">
          <xdr:nvSpPr>
            <xdr:cNvPr id="66643" name="Check Box 83" hidden="1">
              <a:extLst>
                <a:ext uri="{63B3BB69-23CF-44E3-9099-C40C66FF867C}">
                  <a14:compatExt spid="_x0000_s6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114</xdr:row>
          <xdr:rowOff>428625</xdr:rowOff>
        </xdr:from>
        <xdr:to>
          <xdr:col>2</xdr:col>
          <xdr:colOff>0</xdr:colOff>
          <xdr:row>116</xdr:row>
          <xdr:rowOff>19050</xdr:rowOff>
        </xdr:to>
        <xdr:sp macro="" textlink="">
          <xdr:nvSpPr>
            <xdr:cNvPr id="66644" name="Check Box 84" hidden="1">
              <a:extLst>
                <a:ext uri="{63B3BB69-23CF-44E3-9099-C40C66FF867C}">
                  <a14:compatExt spid="_x0000_s6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115</xdr:row>
          <xdr:rowOff>161925</xdr:rowOff>
        </xdr:from>
        <xdr:to>
          <xdr:col>2</xdr:col>
          <xdr:colOff>0</xdr:colOff>
          <xdr:row>117</xdr:row>
          <xdr:rowOff>28575</xdr:rowOff>
        </xdr:to>
        <xdr:sp macro="" textlink="">
          <xdr:nvSpPr>
            <xdr:cNvPr id="66645" name="Check Box 85" hidden="1">
              <a:extLst>
                <a:ext uri="{63B3BB69-23CF-44E3-9099-C40C66FF867C}">
                  <a14:compatExt spid="_x0000_s6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116</xdr:row>
          <xdr:rowOff>171450</xdr:rowOff>
        </xdr:from>
        <xdr:to>
          <xdr:col>2</xdr:col>
          <xdr:colOff>0</xdr:colOff>
          <xdr:row>118</xdr:row>
          <xdr:rowOff>28575</xdr:rowOff>
        </xdr:to>
        <xdr:sp macro="" textlink="">
          <xdr:nvSpPr>
            <xdr:cNvPr id="66646" name="Check Box 86" hidden="1">
              <a:extLst>
                <a:ext uri="{63B3BB69-23CF-44E3-9099-C40C66FF867C}">
                  <a14:compatExt spid="_x0000_s6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117</xdr:row>
          <xdr:rowOff>171450</xdr:rowOff>
        </xdr:from>
        <xdr:to>
          <xdr:col>2</xdr:col>
          <xdr:colOff>0</xdr:colOff>
          <xdr:row>119</xdr:row>
          <xdr:rowOff>28575</xdr:rowOff>
        </xdr:to>
        <xdr:sp macro="" textlink="">
          <xdr:nvSpPr>
            <xdr:cNvPr id="66647" name="Check Box 87" hidden="1">
              <a:extLst>
                <a:ext uri="{63B3BB69-23CF-44E3-9099-C40C66FF867C}">
                  <a14:compatExt spid="_x0000_s6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88</xdr:row>
          <xdr:rowOff>161925</xdr:rowOff>
        </xdr:from>
        <xdr:to>
          <xdr:col>2</xdr:col>
          <xdr:colOff>47625</xdr:colOff>
          <xdr:row>90</xdr:row>
          <xdr:rowOff>28575</xdr:rowOff>
        </xdr:to>
        <xdr:sp macro="" textlink="">
          <xdr:nvSpPr>
            <xdr:cNvPr id="66648" name="Check Box 88" hidden="1">
              <a:extLst>
                <a:ext uri="{63B3BB69-23CF-44E3-9099-C40C66FF867C}">
                  <a14:compatExt spid="_x0000_s6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121</xdr:row>
          <xdr:rowOff>361950</xdr:rowOff>
        </xdr:from>
        <xdr:to>
          <xdr:col>2</xdr:col>
          <xdr:colOff>0</xdr:colOff>
          <xdr:row>123</xdr:row>
          <xdr:rowOff>28575</xdr:rowOff>
        </xdr:to>
        <xdr:sp macro="" textlink="">
          <xdr:nvSpPr>
            <xdr:cNvPr id="66649" name="Check Box 89" hidden="1">
              <a:extLst>
                <a:ext uri="{63B3BB69-23CF-44E3-9099-C40C66FF867C}">
                  <a14:compatExt spid="_x0000_s6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122</xdr:row>
          <xdr:rowOff>171450</xdr:rowOff>
        </xdr:from>
        <xdr:to>
          <xdr:col>2</xdr:col>
          <xdr:colOff>0</xdr:colOff>
          <xdr:row>124</xdr:row>
          <xdr:rowOff>38100</xdr:rowOff>
        </xdr:to>
        <xdr:sp macro="" textlink="">
          <xdr:nvSpPr>
            <xdr:cNvPr id="66650" name="Check Box 90" hidden="1">
              <a:extLst>
                <a:ext uri="{63B3BB69-23CF-44E3-9099-C40C66FF867C}">
                  <a14:compatExt spid="_x0000_s6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123</xdr:row>
          <xdr:rowOff>171450</xdr:rowOff>
        </xdr:from>
        <xdr:to>
          <xdr:col>2</xdr:col>
          <xdr:colOff>0</xdr:colOff>
          <xdr:row>125</xdr:row>
          <xdr:rowOff>28575</xdr:rowOff>
        </xdr:to>
        <xdr:sp macro="" textlink="">
          <xdr:nvSpPr>
            <xdr:cNvPr id="66651" name="Check Box 91" hidden="1">
              <a:extLst>
                <a:ext uri="{63B3BB69-23CF-44E3-9099-C40C66FF867C}">
                  <a14:compatExt spid="_x0000_s6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126</xdr:row>
          <xdr:rowOff>0</xdr:rowOff>
        </xdr:from>
        <xdr:to>
          <xdr:col>2</xdr:col>
          <xdr:colOff>0</xdr:colOff>
          <xdr:row>127</xdr:row>
          <xdr:rowOff>47625</xdr:rowOff>
        </xdr:to>
        <xdr:sp macro="" textlink="">
          <xdr:nvSpPr>
            <xdr:cNvPr id="66652" name="Check Box 92" hidden="1">
              <a:extLst>
                <a:ext uri="{63B3BB69-23CF-44E3-9099-C40C66FF867C}">
                  <a14:compatExt spid="_x0000_s6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126</xdr:row>
          <xdr:rowOff>171450</xdr:rowOff>
        </xdr:from>
        <xdr:to>
          <xdr:col>2</xdr:col>
          <xdr:colOff>0</xdr:colOff>
          <xdr:row>128</xdr:row>
          <xdr:rowOff>38100</xdr:rowOff>
        </xdr:to>
        <xdr:sp macro="" textlink="">
          <xdr:nvSpPr>
            <xdr:cNvPr id="66653" name="Check Box 93" hidden="1">
              <a:extLst>
                <a:ext uri="{63B3BB69-23CF-44E3-9099-C40C66FF867C}">
                  <a14:compatExt spid="_x0000_s6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127</xdr:row>
          <xdr:rowOff>171450</xdr:rowOff>
        </xdr:from>
        <xdr:to>
          <xdr:col>2</xdr:col>
          <xdr:colOff>0</xdr:colOff>
          <xdr:row>129</xdr:row>
          <xdr:rowOff>28575</xdr:rowOff>
        </xdr:to>
        <xdr:sp macro="" textlink="">
          <xdr:nvSpPr>
            <xdr:cNvPr id="66654" name="Check Box 94" hidden="1">
              <a:extLst>
                <a:ext uri="{63B3BB69-23CF-44E3-9099-C40C66FF867C}">
                  <a14:compatExt spid="_x0000_s6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132</xdr:row>
          <xdr:rowOff>0</xdr:rowOff>
        </xdr:from>
        <xdr:to>
          <xdr:col>1</xdr:col>
          <xdr:colOff>876300</xdr:colOff>
          <xdr:row>133</xdr:row>
          <xdr:rowOff>19050</xdr:rowOff>
        </xdr:to>
        <xdr:sp macro="" textlink="">
          <xdr:nvSpPr>
            <xdr:cNvPr id="66655" name="Check Box 95" hidden="1">
              <a:extLst>
                <a:ext uri="{63B3BB69-23CF-44E3-9099-C40C66FF867C}">
                  <a14:compatExt spid="_x0000_s6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132</xdr:row>
          <xdr:rowOff>180975</xdr:rowOff>
        </xdr:from>
        <xdr:to>
          <xdr:col>1</xdr:col>
          <xdr:colOff>876300</xdr:colOff>
          <xdr:row>134</xdr:row>
          <xdr:rowOff>9525</xdr:rowOff>
        </xdr:to>
        <xdr:sp macro="" textlink="">
          <xdr:nvSpPr>
            <xdr:cNvPr id="66656" name="Check Box 96" hidden="1">
              <a:extLst>
                <a:ext uri="{63B3BB69-23CF-44E3-9099-C40C66FF867C}">
                  <a14:compatExt spid="_x0000_s6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134</xdr:row>
          <xdr:rowOff>0</xdr:rowOff>
        </xdr:from>
        <xdr:to>
          <xdr:col>1</xdr:col>
          <xdr:colOff>876300</xdr:colOff>
          <xdr:row>135</xdr:row>
          <xdr:rowOff>19050</xdr:rowOff>
        </xdr:to>
        <xdr:sp macro="" textlink="">
          <xdr:nvSpPr>
            <xdr:cNvPr id="66657" name="Check Box 97" hidden="1">
              <a:extLst>
                <a:ext uri="{63B3BB69-23CF-44E3-9099-C40C66FF867C}">
                  <a14:compatExt spid="_x0000_s6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135</xdr:row>
          <xdr:rowOff>0</xdr:rowOff>
        </xdr:from>
        <xdr:to>
          <xdr:col>1</xdr:col>
          <xdr:colOff>876300</xdr:colOff>
          <xdr:row>136</xdr:row>
          <xdr:rowOff>19050</xdr:rowOff>
        </xdr:to>
        <xdr:sp macro="" textlink="">
          <xdr:nvSpPr>
            <xdr:cNvPr id="66658" name="Check Box 98" hidden="1">
              <a:extLst>
                <a:ext uri="{63B3BB69-23CF-44E3-9099-C40C66FF867C}">
                  <a14:compatExt spid="_x0000_s6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135</xdr:row>
          <xdr:rowOff>180975</xdr:rowOff>
        </xdr:from>
        <xdr:to>
          <xdr:col>1</xdr:col>
          <xdr:colOff>876300</xdr:colOff>
          <xdr:row>137</xdr:row>
          <xdr:rowOff>9525</xdr:rowOff>
        </xdr:to>
        <xdr:sp macro="" textlink="">
          <xdr:nvSpPr>
            <xdr:cNvPr id="66659" name="Check Box 99" hidden="1">
              <a:extLst>
                <a:ext uri="{63B3BB69-23CF-44E3-9099-C40C66FF867C}">
                  <a14:compatExt spid="_x0000_s6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3</xdr:row>
          <xdr:rowOff>171450</xdr:rowOff>
        </xdr:from>
        <xdr:to>
          <xdr:col>0</xdr:col>
          <xdr:colOff>600075</xdr:colOff>
          <xdr:row>3</xdr:row>
          <xdr:rowOff>371475</xdr:rowOff>
        </xdr:to>
        <xdr:sp macro="" textlink="">
          <xdr:nvSpPr>
            <xdr:cNvPr id="67585"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4</xdr:row>
          <xdr:rowOff>0</xdr:rowOff>
        </xdr:from>
        <xdr:to>
          <xdr:col>1</xdr:col>
          <xdr:colOff>904875</xdr:colOff>
          <xdr:row>5</xdr:row>
          <xdr:rowOff>0</xdr:rowOff>
        </xdr:to>
        <xdr:sp macro="" textlink="">
          <xdr:nvSpPr>
            <xdr:cNvPr id="67586"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5</xdr:row>
          <xdr:rowOff>9525</xdr:rowOff>
        </xdr:from>
        <xdr:to>
          <xdr:col>2</xdr:col>
          <xdr:colOff>885825</xdr:colOff>
          <xdr:row>6</xdr:row>
          <xdr:rowOff>9525</xdr:rowOff>
        </xdr:to>
        <xdr:sp macro="" textlink="">
          <xdr:nvSpPr>
            <xdr:cNvPr id="67587"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6</xdr:row>
          <xdr:rowOff>0</xdr:rowOff>
        </xdr:from>
        <xdr:to>
          <xdr:col>2</xdr:col>
          <xdr:colOff>885825</xdr:colOff>
          <xdr:row>7</xdr:row>
          <xdr:rowOff>0</xdr:rowOff>
        </xdr:to>
        <xdr:sp macro="" textlink="">
          <xdr:nvSpPr>
            <xdr:cNvPr id="67588"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7</xdr:row>
          <xdr:rowOff>0</xdr:rowOff>
        </xdr:from>
        <xdr:to>
          <xdr:col>2</xdr:col>
          <xdr:colOff>885825</xdr:colOff>
          <xdr:row>8</xdr:row>
          <xdr:rowOff>0</xdr:rowOff>
        </xdr:to>
        <xdr:sp macro="" textlink="">
          <xdr:nvSpPr>
            <xdr:cNvPr id="67589"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0</xdr:rowOff>
        </xdr:from>
        <xdr:to>
          <xdr:col>2</xdr:col>
          <xdr:colOff>885825</xdr:colOff>
          <xdr:row>9</xdr:row>
          <xdr:rowOff>0</xdr:rowOff>
        </xdr:to>
        <xdr:sp macro="" textlink="">
          <xdr:nvSpPr>
            <xdr:cNvPr id="67590"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9</xdr:row>
          <xdr:rowOff>0</xdr:rowOff>
        </xdr:from>
        <xdr:to>
          <xdr:col>2</xdr:col>
          <xdr:colOff>885825</xdr:colOff>
          <xdr:row>10</xdr:row>
          <xdr:rowOff>0</xdr:rowOff>
        </xdr:to>
        <xdr:sp macro="" textlink="">
          <xdr:nvSpPr>
            <xdr:cNvPr id="67591"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xdr:row>
          <xdr:rowOff>142875</xdr:rowOff>
        </xdr:from>
        <xdr:to>
          <xdr:col>1</xdr:col>
          <xdr:colOff>895350</xdr:colOff>
          <xdr:row>10</xdr:row>
          <xdr:rowOff>352425</xdr:rowOff>
        </xdr:to>
        <xdr:sp macro="" textlink="">
          <xdr:nvSpPr>
            <xdr:cNvPr id="67592"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10</xdr:row>
          <xdr:rowOff>438150</xdr:rowOff>
        </xdr:from>
        <xdr:to>
          <xdr:col>2</xdr:col>
          <xdr:colOff>885825</xdr:colOff>
          <xdr:row>12</xdr:row>
          <xdr:rowOff>0</xdr:rowOff>
        </xdr:to>
        <xdr:sp macro="" textlink="">
          <xdr:nvSpPr>
            <xdr:cNvPr id="67593"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12</xdr:row>
          <xdr:rowOff>0</xdr:rowOff>
        </xdr:from>
        <xdr:to>
          <xdr:col>2</xdr:col>
          <xdr:colOff>885825</xdr:colOff>
          <xdr:row>13</xdr:row>
          <xdr:rowOff>19050</xdr:rowOff>
        </xdr:to>
        <xdr:sp macro="" textlink="">
          <xdr:nvSpPr>
            <xdr:cNvPr id="67594"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13</xdr:row>
          <xdr:rowOff>9525</xdr:rowOff>
        </xdr:from>
        <xdr:to>
          <xdr:col>2</xdr:col>
          <xdr:colOff>885825</xdr:colOff>
          <xdr:row>14</xdr:row>
          <xdr:rowOff>28575</xdr:rowOff>
        </xdr:to>
        <xdr:sp macro="" textlink="">
          <xdr:nvSpPr>
            <xdr:cNvPr id="67595"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14</xdr:row>
          <xdr:rowOff>0</xdr:rowOff>
        </xdr:from>
        <xdr:to>
          <xdr:col>2</xdr:col>
          <xdr:colOff>885825</xdr:colOff>
          <xdr:row>15</xdr:row>
          <xdr:rowOff>19050</xdr:rowOff>
        </xdr:to>
        <xdr:sp macro="" textlink="">
          <xdr:nvSpPr>
            <xdr:cNvPr id="67596"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14</xdr:row>
          <xdr:rowOff>180975</xdr:rowOff>
        </xdr:from>
        <xdr:to>
          <xdr:col>2</xdr:col>
          <xdr:colOff>885825</xdr:colOff>
          <xdr:row>16</xdr:row>
          <xdr:rowOff>9525</xdr:rowOff>
        </xdr:to>
        <xdr:sp macro="" textlink="">
          <xdr:nvSpPr>
            <xdr:cNvPr id="67597"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16</xdr:row>
          <xdr:rowOff>133350</xdr:rowOff>
        </xdr:from>
        <xdr:to>
          <xdr:col>0</xdr:col>
          <xdr:colOff>609600</xdr:colOff>
          <xdr:row>16</xdr:row>
          <xdr:rowOff>333375</xdr:rowOff>
        </xdr:to>
        <xdr:sp macro="" textlink="">
          <xdr:nvSpPr>
            <xdr:cNvPr id="67598" name="Check Box 14"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123825</xdr:rowOff>
        </xdr:from>
        <xdr:to>
          <xdr:col>0</xdr:col>
          <xdr:colOff>542925</xdr:colOff>
          <xdr:row>23</xdr:row>
          <xdr:rowOff>323850</xdr:rowOff>
        </xdr:to>
        <xdr:sp macro="" textlink="">
          <xdr:nvSpPr>
            <xdr:cNvPr id="67599" name="Check Box 15" hidden="1">
              <a:extLst>
                <a:ext uri="{63B3BB69-23CF-44E3-9099-C40C66FF867C}">
                  <a14:compatExt spid="_x0000_s6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24</xdr:row>
          <xdr:rowOff>123825</xdr:rowOff>
        </xdr:from>
        <xdr:to>
          <xdr:col>2</xdr:col>
          <xdr:colOff>0</xdr:colOff>
          <xdr:row>24</xdr:row>
          <xdr:rowOff>314325</xdr:rowOff>
        </xdr:to>
        <xdr:sp macro="" textlink="">
          <xdr:nvSpPr>
            <xdr:cNvPr id="67600" name="Check Box 16" hidden="1">
              <a:extLst>
                <a:ext uri="{63B3BB69-23CF-44E3-9099-C40C66FF867C}">
                  <a14:compatExt spid="_x0000_s6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25</xdr:row>
          <xdr:rowOff>104775</xdr:rowOff>
        </xdr:from>
        <xdr:to>
          <xdr:col>2</xdr:col>
          <xdr:colOff>0</xdr:colOff>
          <xdr:row>25</xdr:row>
          <xdr:rowOff>314325</xdr:rowOff>
        </xdr:to>
        <xdr:sp macro="" textlink="">
          <xdr:nvSpPr>
            <xdr:cNvPr id="67601" name="Check Box 17" hidden="1">
              <a:extLst>
                <a:ext uri="{63B3BB69-23CF-44E3-9099-C40C66FF867C}">
                  <a14:compatExt spid="_x0000_s6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27</xdr:row>
          <xdr:rowOff>142875</xdr:rowOff>
        </xdr:from>
        <xdr:to>
          <xdr:col>0</xdr:col>
          <xdr:colOff>542925</xdr:colOff>
          <xdr:row>27</xdr:row>
          <xdr:rowOff>352425</xdr:rowOff>
        </xdr:to>
        <xdr:sp macro="" textlink="">
          <xdr:nvSpPr>
            <xdr:cNvPr id="67602" name="Check Box 18" hidden="1">
              <a:extLst>
                <a:ext uri="{63B3BB69-23CF-44E3-9099-C40C66FF867C}">
                  <a14:compatExt spid="_x0000_s6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28</xdr:row>
          <xdr:rowOff>161925</xdr:rowOff>
        </xdr:from>
        <xdr:to>
          <xdr:col>0</xdr:col>
          <xdr:colOff>552450</xdr:colOff>
          <xdr:row>28</xdr:row>
          <xdr:rowOff>361950</xdr:rowOff>
        </xdr:to>
        <xdr:sp macro="" textlink="">
          <xdr:nvSpPr>
            <xdr:cNvPr id="67603" name="Check Box 19" hidden="1">
              <a:extLst>
                <a:ext uri="{63B3BB69-23CF-44E3-9099-C40C66FF867C}">
                  <a14:compatExt spid="_x0000_s6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29</xdr:row>
          <xdr:rowOff>0</xdr:rowOff>
        </xdr:from>
        <xdr:to>
          <xdr:col>0</xdr:col>
          <xdr:colOff>552450</xdr:colOff>
          <xdr:row>29</xdr:row>
          <xdr:rowOff>209550</xdr:rowOff>
        </xdr:to>
        <xdr:sp macro="" textlink="">
          <xdr:nvSpPr>
            <xdr:cNvPr id="67604" name="Check Box 20" hidden="1">
              <a:extLst>
                <a:ext uri="{63B3BB69-23CF-44E3-9099-C40C66FF867C}">
                  <a14:compatExt spid="_x0000_s6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30</xdr:row>
          <xdr:rowOff>0</xdr:rowOff>
        </xdr:from>
        <xdr:to>
          <xdr:col>1</xdr:col>
          <xdr:colOff>876300</xdr:colOff>
          <xdr:row>31</xdr:row>
          <xdr:rowOff>19050</xdr:rowOff>
        </xdr:to>
        <xdr:sp macro="" textlink="">
          <xdr:nvSpPr>
            <xdr:cNvPr id="67605" name="Check Box 21" hidden="1">
              <a:extLst>
                <a:ext uri="{63B3BB69-23CF-44E3-9099-C40C66FF867C}">
                  <a14:compatExt spid="_x0000_s6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30</xdr:row>
          <xdr:rowOff>171450</xdr:rowOff>
        </xdr:from>
        <xdr:to>
          <xdr:col>1</xdr:col>
          <xdr:colOff>895350</xdr:colOff>
          <xdr:row>32</xdr:row>
          <xdr:rowOff>0</xdr:rowOff>
        </xdr:to>
        <xdr:sp macro="" textlink="">
          <xdr:nvSpPr>
            <xdr:cNvPr id="67606" name="Check Box 22" hidden="1">
              <a:extLst>
                <a:ext uri="{63B3BB69-23CF-44E3-9099-C40C66FF867C}">
                  <a14:compatExt spid="_x0000_s6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95250</xdr:rowOff>
        </xdr:from>
        <xdr:to>
          <xdr:col>0</xdr:col>
          <xdr:colOff>552450</xdr:colOff>
          <xdr:row>32</xdr:row>
          <xdr:rowOff>304800</xdr:rowOff>
        </xdr:to>
        <xdr:sp macro="" textlink="">
          <xdr:nvSpPr>
            <xdr:cNvPr id="67607" name="Check Box 23" hidden="1">
              <a:extLst>
                <a:ext uri="{63B3BB69-23CF-44E3-9099-C40C66FF867C}">
                  <a14:compatExt spid="_x0000_s6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33</xdr:row>
          <xdr:rowOff>76200</xdr:rowOff>
        </xdr:from>
        <xdr:to>
          <xdr:col>0</xdr:col>
          <xdr:colOff>561975</xdr:colOff>
          <xdr:row>33</xdr:row>
          <xdr:rowOff>276225</xdr:rowOff>
        </xdr:to>
        <xdr:sp macro="" textlink="">
          <xdr:nvSpPr>
            <xdr:cNvPr id="67608" name="Check Box 24" hidden="1">
              <a:extLst>
                <a:ext uri="{63B3BB69-23CF-44E3-9099-C40C66FF867C}">
                  <a14:compatExt spid="_x0000_s6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35</xdr:row>
          <xdr:rowOff>95250</xdr:rowOff>
        </xdr:from>
        <xdr:to>
          <xdr:col>1</xdr:col>
          <xdr:colOff>904875</xdr:colOff>
          <xdr:row>35</xdr:row>
          <xdr:rowOff>304800</xdr:rowOff>
        </xdr:to>
        <xdr:sp macro="" textlink="">
          <xdr:nvSpPr>
            <xdr:cNvPr id="67609" name="Check Box 25" hidden="1">
              <a:extLst>
                <a:ext uri="{63B3BB69-23CF-44E3-9099-C40C66FF867C}">
                  <a14:compatExt spid="_x0000_s6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36</xdr:row>
          <xdr:rowOff>123825</xdr:rowOff>
        </xdr:from>
        <xdr:to>
          <xdr:col>1</xdr:col>
          <xdr:colOff>895350</xdr:colOff>
          <xdr:row>36</xdr:row>
          <xdr:rowOff>333375</xdr:rowOff>
        </xdr:to>
        <xdr:sp macro="" textlink="">
          <xdr:nvSpPr>
            <xdr:cNvPr id="67610" name="Check Box 26" hidden="1">
              <a:extLst>
                <a:ext uri="{63B3BB69-23CF-44E3-9099-C40C66FF867C}">
                  <a14:compatExt spid="_x0000_s6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37</xdr:row>
          <xdr:rowOff>104775</xdr:rowOff>
        </xdr:from>
        <xdr:to>
          <xdr:col>1</xdr:col>
          <xdr:colOff>885825</xdr:colOff>
          <xdr:row>37</xdr:row>
          <xdr:rowOff>314325</xdr:rowOff>
        </xdr:to>
        <xdr:sp macro="" textlink="">
          <xdr:nvSpPr>
            <xdr:cNvPr id="67611" name="Check Box 27" hidden="1">
              <a:extLst>
                <a:ext uri="{63B3BB69-23CF-44E3-9099-C40C66FF867C}">
                  <a14:compatExt spid="_x0000_s6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37</xdr:row>
          <xdr:rowOff>400050</xdr:rowOff>
        </xdr:from>
        <xdr:to>
          <xdr:col>1</xdr:col>
          <xdr:colOff>904875</xdr:colOff>
          <xdr:row>39</xdr:row>
          <xdr:rowOff>9525</xdr:rowOff>
        </xdr:to>
        <xdr:sp macro="" textlink="">
          <xdr:nvSpPr>
            <xdr:cNvPr id="67612" name="Check Box 28" hidden="1">
              <a:extLst>
                <a:ext uri="{63B3BB69-23CF-44E3-9099-C40C66FF867C}">
                  <a14:compatExt spid="_x0000_s6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39</xdr:row>
          <xdr:rowOff>0</xdr:rowOff>
        </xdr:from>
        <xdr:to>
          <xdr:col>2</xdr:col>
          <xdr:colOff>0</xdr:colOff>
          <xdr:row>39</xdr:row>
          <xdr:rowOff>209550</xdr:rowOff>
        </xdr:to>
        <xdr:sp macro="" textlink="">
          <xdr:nvSpPr>
            <xdr:cNvPr id="67613" name="Check Box 29" hidden="1">
              <a:extLst>
                <a:ext uri="{63B3BB69-23CF-44E3-9099-C40C66FF867C}">
                  <a14:compatExt spid="_x0000_s6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40</xdr:row>
          <xdr:rowOff>114300</xdr:rowOff>
        </xdr:from>
        <xdr:to>
          <xdr:col>2</xdr:col>
          <xdr:colOff>0</xdr:colOff>
          <xdr:row>40</xdr:row>
          <xdr:rowOff>314325</xdr:rowOff>
        </xdr:to>
        <xdr:sp macro="" textlink="">
          <xdr:nvSpPr>
            <xdr:cNvPr id="67614" name="Check Box 30" hidden="1">
              <a:extLst>
                <a:ext uri="{63B3BB69-23CF-44E3-9099-C40C66FF867C}">
                  <a14:compatExt spid="_x0000_s6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42</xdr:row>
          <xdr:rowOff>66675</xdr:rowOff>
        </xdr:from>
        <xdr:to>
          <xdr:col>1</xdr:col>
          <xdr:colOff>904875</xdr:colOff>
          <xdr:row>42</xdr:row>
          <xdr:rowOff>276225</xdr:rowOff>
        </xdr:to>
        <xdr:sp macro="" textlink="">
          <xdr:nvSpPr>
            <xdr:cNvPr id="67615" name="Check Box 31" hidden="1">
              <a:extLst>
                <a:ext uri="{63B3BB69-23CF-44E3-9099-C40C66FF867C}">
                  <a14:compatExt spid="_x0000_s6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43</xdr:row>
          <xdr:rowOff>152400</xdr:rowOff>
        </xdr:from>
        <xdr:to>
          <xdr:col>1</xdr:col>
          <xdr:colOff>904875</xdr:colOff>
          <xdr:row>43</xdr:row>
          <xdr:rowOff>371475</xdr:rowOff>
        </xdr:to>
        <xdr:sp macro="" textlink="">
          <xdr:nvSpPr>
            <xdr:cNvPr id="67616" name="Check Box 32" hidden="1">
              <a:extLst>
                <a:ext uri="{63B3BB69-23CF-44E3-9099-C40C66FF867C}">
                  <a14:compatExt spid="_x0000_s6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44</xdr:row>
          <xdr:rowOff>19050</xdr:rowOff>
        </xdr:from>
        <xdr:to>
          <xdr:col>1</xdr:col>
          <xdr:colOff>885825</xdr:colOff>
          <xdr:row>44</xdr:row>
          <xdr:rowOff>238125</xdr:rowOff>
        </xdr:to>
        <xdr:sp macro="" textlink="">
          <xdr:nvSpPr>
            <xdr:cNvPr id="67617" name="Check Box 33" hidden="1">
              <a:extLst>
                <a:ext uri="{63B3BB69-23CF-44E3-9099-C40C66FF867C}">
                  <a14:compatExt spid="_x0000_s6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45</xdr:row>
          <xdr:rowOff>57150</xdr:rowOff>
        </xdr:from>
        <xdr:to>
          <xdr:col>1</xdr:col>
          <xdr:colOff>904875</xdr:colOff>
          <xdr:row>45</xdr:row>
          <xdr:rowOff>257175</xdr:rowOff>
        </xdr:to>
        <xdr:sp macro="" textlink="">
          <xdr:nvSpPr>
            <xdr:cNvPr id="67618" name="Check Box 34" hidden="1">
              <a:extLst>
                <a:ext uri="{63B3BB69-23CF-44E3-9099-C40C66FF867C}">
                  <a14:compatExt spid="_x0000_s6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46</xdr:row>
          <xdr:rowOff>66675</xdr:rowOff>
        </xdr:from>
        <xdr:to>
          <xdr:col>1</xdr:col>
          <xdr:colOff>904875</xdr:colOff>
          <xdr:row>46</xdr:row>
          <xdr:rowOff>266700</xdr:rowOff>
        </xdr:to>
        <xdr:sp macro="" textlink="">
          <xdr:nvSpPr>
            <xdr:cNvPr id="67619" name="Check Box 35" hidden="1">
              <a:extLst>
                <a:ext uri="{63B3BB69-23CF-44E3-9099-C40C66FF867C}">
                  <a14:compatExt spid="_x0000_s6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47</xdr:row>
          <xdr:rowOff>133350</xdr:rowOff>
        </xdr:from>
        <xdr:to>
          <xdr:col>1</xdr:col>
          <xdr:colOff>0</xdr:colOff>
          <xdr:row>47</xdr:row>
          <xdr:rowOff>333375</xdr:rowOff>
        </xdr:to>
        <xdr:sp macro="" textlink="">
          <xdr:nvSpPr>
            <xdr:cNvPr id="67620" name="Check Box 36" hidden="1">
              <a:extLst>
                <a:ext uri="{63B3BB69-23CF-44E3-9099-C40C66FF867C}">
                  <a14:compatExt spid="_x0000_s6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49</xdr:row>
          <xdr:rowOff>47625</xdr:rowOff>
        </xdr:from>
        <xdr:to>
          <xdr:col>1</xdr:col>
          <xdr:colOff>847725</xdr:colOff>
          <xdr:row>49</xdr:row>
          <xdr:rowOff>257175</xdr:rowOff>
        </xdr:to>
        <xdr:sp macro="" textlink="">
          <xdr:nvSpPr>
            <xdr:cNvPr id="67621" name="Check Box 37" hidden="1">
              <a:extLst>
                <a:ext uri="{63B3BB69-23CF-44E3-9099-C40C66FF867C}">
                  <a14:compatExt spid="_x0000_s6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50</xdr:row>
          <xdr:rowOff>76200</xdr:rowOff>
        </xdr:from>
        <xdr:to>
          <xdr:col>2</xdr:col>
          <xdr:colOff>885825</xdr:colOff>
          <xdr:row>50</xdr:row>
          <xdr:rowOff>276225</xdr:rowOff>
        </xdr:to>
        <xdr:sp macro="" textlink="">
          <xdr:nvSpPr>
            <xdr:cNvPr id="67622" name="Check Box 38" hidden="1">
              <a:extLst>
                <a:ext uri="{63B3BB69-23CF-44E3-9099-C40C66FF867C}">
                  <a14:compatExt spid="_x0000_s6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51</xdr:row>
          <xdr:rowOff>9525</xdr:rowOff>
        </xdr:from>
        <xdr:to>
          <xdr:col>4</xdr:col>
          <xdr:colOff>0</xdr:colOff>
          <xdr:row>51</xdr:row>
          <xdr:rowOff>209550</xdr:rowOff>
        </xdr:to>
        <xdr:sp macro="" textlink="">
          <xdr:nvSpPr>
            <xdr:cNvPr id="67623" name="Check Box 39" hidden="1">
              <a:extLst>
                <a:ext uri="{63B3BB69-23CF-44E3-9099-C40C66FF867C}">
                  <a14:compatExt spid="_x0000_s6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52</xdr:row>
          <xdr:rowOff>171450</xdr:rowOff>
        </xdr:from>
        <xdr:to>
          <xdr:col>4</xdr:col>
          <xdr:colOff>0</xdr:colOff>
          <xdr:row>52</xdr:row>
          <xdr:rowOff>381000</xdr:rowOff>
        </xdr:to>
        <xdr:sp macro="" textlink="">
          <xdr:nvSpPr>
            <xdr:cNvPr id="67624" name="Check Box 40" hidden="1">
              <a:extLst>
                <a:ext uri="{63B3BB69-23CF-44E3-9099-C40C66FF867C}">
                  <a14:compatExt spid="_x0000_s6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53</xdr:row>
          <xdr:rowOff>123825</xdr:rowOff>
        </xdr:from>
        <xdr:to>
          <xdr:col>4</xdr:col>
          <xdr:colOff>0</xdr:colOff>
          <xdr:row>53</xdr:row>
          <xdr:rowOff>323850</xdr:rowOff>
        </xdr:to>
        <xdr:sp macro="" textlink="">
          <xdr:nvSpPr>
            <xdr:cNvPr id="67625" name="Check Box 41" hidden="1">
              <a:extLst>
                <a:ext uri="{63B3BB69-23CF-44E3-9099-C40C66FF867C}">
                  <a14:compatExt spid="_x0000_s6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54</xdr:row>
          <xdr:rowOff>9525</xdr:rowOff>
        </xdr:from>
        <xdr:to>
          <xdr:col>4</xdr:col>
          <xdr:colOff>0</xdr:colOff>
          <xdr:row>55</xdr:row>
          <xdr:rowOff>0</xdr:rowOff>
        </xdr:to>
        <xdr:sp macro="" textlink="">
          <xdr:nvSpPr>
            <xdr:cNvPr id="67626" name="Check Box 42" hidden="1">
              <a:extLst>
                <a:ext uri="{63B3BB69-23CF-44E3-9099-C40C66FF867C}">
                  <a14:compatExt spid="_x0000_s6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55</xdr:row>
          <xdr:rowOff>104775</xdr:rowOff>
        </xdr:from>
        <xdr:to>
          <xdr:col>3</xdr:col>
          <xdr:colOff>0</xdr:colOff>
          <xdr:row>55</xdr:row>
          <xdr:rowOff>314325</xdr:rowOff>
        </xdr:to>
        <xdr:sp macro="" textlink="">
          <xdr:nvSpPr>
            <xdr:cNvPr id="67627" name="Check Box 43" hidden="1">
              <a:extLst>
                <a:ext uri="{63B3BB69-23CF-44E3-9099-C40C66FF867C}">
                  <a14:compatExt spid="_x0000_s6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56</xdr:row>
          <xdr:rowOff>9525</xdr:rowOff>
        </xdr:from>
        <xdr:to>
          <xdr:col>4</xdr:col>
          <xdr:colOff>0</xdr:colOff>
          <xdr:row>56</xdr:row>
          <xdr:rowOff>219075</xdr:rowOff>
        </xdr:to>
        <xdr:sp macro="" textlink="">
          <xdr:nvSpPr>
            <xdr:cNvPr id="67628" name="Check Box 44" hidden="1">
              <a:extLst>
                <a:ext uri="{63B3BB69-23CF-44E3-9099-C40C66FF867C}">
                  <a14:compatExt spid="_x0000_s6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57</xdr:row>
          <xdr:rowOff>104775</xdr:rowOff>
        </xdr:from>
        <xdr:to>
          <xdr:col>3</xdr:col>
          <xdr:colOff>838200</xdr:colOff>
          <xdr:row>57</xdr:row>
          <xdr:rowOff>304800</xdr:rowOff>
        </xdr:to>
        <xdr:sp macro="" textlink="">
          <xdr:nvSpPr>
            <xdr:cNvPr id="67629" name="Check Box 45" hidden="1">
              <a:extLst>
                <a:ext uri="{63B3BB69-23CF-44E3-9099-C40C66FF867C}">
                  <a14:compatExt spid="_x0000_s6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58</xdr:row>
          <xdr:rowOff>66675</xdr:rowOff>
        </xdr:from>
        <xdr:to>
          <xdr:col>3</xdr:col>
          <xdr:colOff>819150</xdr:colOff>
          <xdr:row>58</xdr:row>
          <xdr:rowOff>266700</xdr:rowOff>
        </xdr:to>
        <xdr:sp macro="" textlink="">
          <xdr:nvSpPr>
            <xdr:cNvPr id="67630" name="Check Box 46" hidden="1">
              <a:extLst>
                <a:ext uri="{63B3BB69-23CF-44E3-9099-C40C66FF867C}">
                  <a14:compatExt spid="_x0000_s6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59</xdr:row>
          <xdr:rowOff>9525</xdr:rowOff>
        </xdr:from>
        <xdr:to>
          <xdr:col>3</xdr:col>
          <xdr:colOff>819150</xdr:colOff>
          <xdr:row>59</xdr:row>
          <xdr:rowOff>219075</xdr:rowOff>
        </xdr:to>
        <xdr:sp macro="" textlink="">
          <xdr:nvSpPr>
            <xdr:cNvPr id="67631" name="Check Box 47" hidden="1">
              <a:extLst>
                <a:ext uri="{63B3BB69-23CF-44E3-9099-C40C66FF867C}">
                  <a14:compatExt spid="_x0000_s6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60</xdr:row>
          <xdr:rowOff>161925</xdr:rowOff>
        </xdr:from>
        <xdr:to>
          <xdr:col>1</xdr:col>
          <xdr:colOff>866775</xdr:colOff>
          <xdr:row>60</xdr:row>
          <xdr:rowOff>371475</xdr:rowOff>
        </xdr:to>
        <xdr:sp macro="" textlink="">
          <xdr:nvSpPr>
            <xdr:cNvPr id="67632" name="Check Box 48" hidden="1">
              <a:extLst>
                <a:ext uri="{63B3BB69-23CF-44E3-9099-C40C66FF867C}">
                  <a14:compatExt spid="_x0000_s6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61</xdr:row>
          <xdr:rowOff>133350</xdr:rowOff>
        </xdr:from>
        <xdr:to>
          <xdr:col>0</xdr:col>
          <xdr:colOff>638175</xdr:colOff>
          <xdr:row>61</xdr:row>
          <xdr:rowOff>333375</xdr:rowOff>
        </xdr:to>
        <xdr:sp macro="" textlink="">
          <xdr:nvSpPr>
            <xdr:cNvPr id="67633" name="Check Box 49" hidden="1">
              <a:extLst>
                <a:ext uri="{63B3BB69-23CF-44E3-9099-C40C66FF867C}">
                  <a14:compatExt spid="_x0000_s6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62</xdr:row>
          <xdr:rowOff>142875</xdr:rowOff>
        </xdr:from>
        <xdr:to>
          <xdr:col>1</xdr:col>
          <xdr:colOff>0</xdr:colOff>
          <xdr:row>62</xdr:row>
          <xdr:rowOff>342900</xdr:rowOff>
        </xdr:to>
        <xdr:sp macro="" textlink="">
          <xdr:nvSpPr>
            <xdr:cNvPr id="67634" name="Check Box 50" hidden="1">
              <a:extLst>
                <a:ext uri="{63B3BB69-23CF-44E3-9099-C40C66FF867C}">
                  <a14:compatExt spid="_x0000_s6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63</xdr:row>
          <xdr:rowOff>142875</xdr:rowOff>
        </xdr:from>
        <xdr:to>
          <xdr:col>2</xdr:col>
          <xdr:colOff>0</xdr:colOff>
          <xdr:row>63</xdr:row>
          <xdr:rowOff>342900</xdr:rowOff>
        </xdr:to>
        <xdr:sp macro="" textlink="">
          <xdr:nvSpPr>
            <xdr:cNvPr id="67635" name="Check Box 51" hidden="1">
              <a:extLst>
                <a:ext uri="{63B3BB69-23CF-44E3-9099-C40C66FF867C}">
                  <a14:compatExt spid="_x0000_s6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64</xdr:row>
          <xdr:rowOff>152400</xdr:rowOff>
        </xdr:from>
        <xdr:to>
          <xdr:col>2</xdr:col>
          <xdr:colOff>0</xdr:colOff>
          <xdr:row>64</xdr:row>
          <xdr:rowOff>352425</xdr:rowOff>
        </xdr:to>
        <xdr:sp macro="" textlink="">
          <xdr:nvSpPr>
            <xdr:cNvPr id="67636" name="Check Box 52" hidden="1">
              <a:extLst>
                <a:ext uri="{63B3BB69-23CF-44E3-9099-C40C66FF867C}">
                  <a14:compatExt spid="_x0000_s6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65</xdr:row>
          <xdr:rowOff>133350</xdr:rowOff>
        </xdr:from>
        <xdr:to>
          <xdr:col>2</xdr:col>
          <xdr:colOff>0</xdr:colOff>
          <xdr:row>65</xdr:row>
          <xdr:rowOff>333375</xdr:rowOff>
        </xdr:to>
        <xdr:sp macro="" textlink="">
          <xdr:nvSpPr>
            <xdr:cNvPr id="67637" name="Check Box 53" hidden="1">
              <a:extLst>
                <a:ext uri="{63B3BB69-23CF-44E3-9099-C40C66FF867C}">
                  <a14:compatExt spid="_x0000_s6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66</xdr:row>
          <xdr:rowOff>161925</xdr:rowOff>
        </xdr:from>
        <xdr:to>
          <xdr:col>2</xdr:col>
          <xdr:colOff>0</xdr:colOff>
          <xdr:row>66</xdr:row>
          <xdr:rowOff>361950</xdr:rowOff>
        </xdr:to>
        <xdr:sp macro="" textlink="">
          <xdr:nvSpPr>
            <xdr:cNvPr id="67638" name="Check Box 54" hidden="1">
              <a:extLst>
                <a:ext uri="{63B3BB69-23CF-44E3-9099-C40C66FF867C}">
                  <a14:compatExt spid="_x0000_s6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68</xdr:row>
          <xdr:rowOff>0</xdr:rowOff>
        </xdr:from>
        <xdr:to>
          <xdr:col>3</xdr:col>
          <xdr:colOff>0</xdr:colOff>
          <xdr:row>68</xdr:row>
          <xdr:rowOff>200025</xdr:rowOff>
        </xdr:to>
        <xdr:sp macro="" textlink="">
          <xdr:nvSpPr>
            <xdr:cNvPr id="67639" name="Check Box 55" hidden="1">
              <a:extLst>
                <a:ext uri="{63B3BB69-23CF-44E3-9099-C40C66FF867C}">
                  <a14:compatExt spid="_x0000_s6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67</xdr:row>
          <xdr:rowOff>0</xdr:rowOff>
        </xdr:from>
        <xdr:to>
          <xdr:col>3</xdr:col>
          <xdr:colOff>0</xdr:colOff>
          <xdr:row>68</xdr:row>
          <xdr:rowOff>19050</xdr:rowOff>
        </xdr:to>
        <xdr:sp macro="" textlink="">
          <xdr:nvSpPr>
            <xdr:cNvPr id="67640" name="Check Box 56" hidden="1">
              <a:extLst>
                <a:ext uri="{63B3BB69-23CF-44E3-9099-C40C66FF867C}">
                  <a14:compatExt spid="_x0000_s6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69</xdr:row>
          <xdr:rowOff>0</xdr:rowOff>
        </xdr:from>
        <xdr:to>
          <xdr:col>3</xdr:col>
          <xdr:colOff>0</xdr:colOff>
          <xdr:row>70</xdr:row>
          <xdr:rowOff>9525</xdr:rowOff>
        </xdr:to>
        <xdr:sp macro="" textlink="">
          <xdr:nvSpPr>
            <xdr:cNvPr id="67641" name="Check Box 57" hidden="1">
              <a:extLst>
                <a:ext uri="{63B3BB69-23CF-44E3-9099-C40C66FF867C}">
                  <a14:compatExt spid="_x0000_s6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70</xdr:row>
          <xdr:rowOff>0</xdr:rowOff>
        </xdr:from>
        <xdr:to>
          <xdr:col>3</xdr:col>
          <xdr:colOff>0</xdr:colOff>
          <xdr:row>71</xdr:row>
          <xdr:rowOff>0</xdr:rowOff>
        </xdr:to>
        <xdr:sp macro="" textlink="">
          <xdr:nvSpPr>
            <xdr:cNvPr id="67642" name="Check Box 58" hidden="1">
              <a:extLst>
                <a:ext uri="{63B3BB69-23CF-44E3-9099-C40C66FF867C}">
                  <a14:compatExt spid="_x0000_s6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74</xdr:row>
          <xdr:rowOff>114300</xdr:rowOff>
        </xdr:from>
        <xdr:to>
          <xdr:col>0</xdr:col>
          <xdr:colOff>628650</xdr:colOff>
          <xdr:row>74</xdr:row>
          <xdr:rowOff>314325</xdr:rowOff>
        </xdr:to>
        <xdr:sp macro="" textlink="">
          <xdr:nvSpPr>
            <xdr:cNvPr id="67643" name="Check Box 59" hidden="1">
              <a:extLst>
                <a:ext uri="{63B3BB69-23CF-44E3-9099-C40C66FF867C}">
                  <a14:compatExt spid="_x0000_s6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75</xdr:row>
          <xdr:rowOff>171450</xdr:rowOff>
        </xdr:from>
        <xdr:to>
          <xdr:col>2</xdr:col>
          <xdr:colOff>0</xdr:colOff>
          <xdr:row>77</xdr:row>
          <xdr:rowOff>9525</xdr:rowOff>
        </xdr:to>
        <xdr:sp macro="" textlink="">
          <xdr:nvSpPr>
            <xdr:cNvPr id="67644" name="Check Box 60" hidden="1">
              <a:extLst>
                <a:ext uri="{63B3BB69-23CF-44E3-9099-C40C66FF867C}">
                  <a14:compatExt spid="_x0000_s6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76</xdr:row>
          <xdr:rowOff>180975</xdr:rowOff>
        </xdr:from>
        <xdr:to>
          <xdr:col>3</xdr:col>
          <xdr:colOff>0</xdr:colOff>
          <xdr:row>78</xdr:row>
          <xdr:rowOff>19050</xdr:rowOff>
        </xdr:to>
        <xdr:sp macro="" textlink="">
          <xdr:nvSpPr>
            <xdr:cNvPr id="67645" name="Check Box 61" hidden="1">
              <a:extLst>
                <a:ext uri="{63B3BB69-23CF-44E3-9099-C40C66FF867C}">
                  <a14:compatExt spid="_x0000_s6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77</xdr:row>
          <xdr:rowOff>161925</xdr:rowOff>
        </xdr:from>
        <xdr:to>
          <xdr:col>3</xdr:col>
          <xdr:colOff>0</xdr:colOff>
          <xdr:row>79</xdr:row>
          <xdr:rowOff>0</xdr:rowOff>
        </xdr:to>
        <xdr:sp macro="" textlink="">
          <xdr:nvSpPr>
            <xdr:cNvPr id="67646" name="Check Box 62" hidden="1">
              <a:extLst>
                <a:ext uri="{63B3BB69-23CF-44E3-9099-C40C66FF867C}">
                  <a14:compatExt spid="_x0000_s6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78</xdr:row>
          <xdr:rowOff>180975</xdr:rowOff>
        </xdr:from>
        <xdr:to>
          <xdr:col>2</xdr:col>
          <xdr:colOff>0</xdr:colOff>
          <xdr:row>80</xdr:row>
          <xdr:rowOff>19050</xdr:rowOff>
        </xdr:to>
        <xdr:sp macro="" textlink="">
          <xdr:nvSpPr>
            <xdr:cNvPr id="67647" name="Check Box 63" hidden="1">
              <a:extLst>
                <a:ext uri="{63B3BB69-23CF-44E3-9099-C40C66FF867C}">
                  <a14:compatExt spid="_x0000_s6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84</xdr:row>
          <xdr:rowOff>161925</xdr:rowOff>
        </xdr:from>
        <xdr:to>
          <xdr:col>2</xdr:col>
          <xdr:colOff>0</xdr:colOff>
          <xdr:row>85</xdr:row>
          <xdr:rowOff>190500</xdr:rowOff>
        </xdr:to>
        <xdr:sp macro="" textlink="">
          <xdr:nvSpPr>
            <xdr:cNvPr id="67648" name="Check Box 64" hidden="1">
              <a:extLst>
                <a:ext uri="{63B3BB69-23CF-44E3-9099-C40C66FF867C}">
                  <a14:compatExt spid="_x0000_s6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79</xdr:row>
          <xdr:rowOff>171450</xdr:rowOff>
        </xdr:from>
        <xdr:to>
          <xdr:col>3</xdr:col>
          <xdr:colOff>0</xdr:colOff>
          <xdr:row>81</xdr:row>
          <xdr:rowOff>9525</xdr:rowOff>
        </xdr:to>
        <xdr:sp macro="" textlink="">
          <xdr:nvSpPr>
            <xdr:cNvPr id="67649" name="Check Box 65" hidden="1">
              <a:extLst>
                <a:ext uri="{63B3BB69-23CF-44E3-9099-C40C66FF867C}">
                  <a14:compatExt spid="_x0000_s6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80</xdr:row>
          <xdr:rowOff>171450</xdr:rowOff>
        </xdr:from>
        <xdr:to>
          <xdr:col>3</xdr:col>
          <xdr:colOff>0</xdr:colOff>
          <xdr:row>82</xdr:row>
          <xdr:rowOff>9525</xdr:rowOff>
        </xdr:to>
        <xdr:sp macro="" textlink="">
          <xdr:nvSpPr>
            <xdr:cNvPr id="67650" name="Check Box 66" hidden="1">
              <a:extLst>
                <a:ext uri="{63B3BB69-23CF-44E3-9099-C40C66FF867C}">
                  <a14:compatExt spid="_x0000_s6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81</xdr:row>
          <xdr:rowOff>171450</xdr:rowOff>
        </xdr:from>
        <xdr:to>
          <xdr:col>2</xdr:col>
          <xdr:colOff>0</xdr:colOff>
          <xdr:row>83</xdr:row>
          <xdr:rowOff>9525</xdr:rowOff>
        </xdr:to>
        <xdr:sp macro="" textlink="">
          <xdr:nvSpPr>
            <xdr:cNvPr id="67651" name="Check Box 67" hidden="1">
              <a:extLst>
                <a:ext uri="{63B3BB69-23CF-44E3-9099-C40C66FF867C}">
                  <a14:compatExt spid="_x0000_s6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86</xdr:row>
          <xdr:rowOff>161925</xdr:rowOff>
        </xdr:from>
        <xdr:to>
          <xdr:col>2</xdr:col>
          <xdr:colOff>0</xdr:colOff>
          <xdr:row>88</xdr:row>
          <xdr:rowOff>0</xdr:rowOff>
        </xdr:to>
        <xdr:sp macro="" textlink="">
          <xdr:nvSpPr>
            <xdr:cNvPr id="67652" name="Check Box 68" hidden="1">
              <a:extLst>
                <a:ext uri="{63B3BB69-23CF-44E3-9099-C40C66FF867C}">
                  <a14:compatExt spid="_x0000_s6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86</xdr:row>
          <xdr:rowOff>0</xdr:rowOff>
        </xdr:from>
        <xdr:to>
          <xdr:col>2</xdr:col>
          <xdr:colOff>0</xdr:colOff>
          <xdr:row>87</xdr:row>
          <xdr:rowOff>19050</xdr:rowOff>
        </xdr:to>
        <xdr:sp macro="" textlink="">
          <xdr:nvSpPr>
            <xdr:cNvPr id="67653" name="Check Box 69" hidden="1">
              <a:extLst>
                <a:ext uri="{63B3BB69-23CF-44E3-9099-C40C66FF867C}">
                  <a14:compatExt spid="_x0000_s6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90</xdr:row>
          <xdr:rowOff>9525</xdr:rowOff>
        </xdr:from>
        <xdr:to>
          <xdr:col>1</xdr:col>
          <xdr:colOff>904875</xdr:colOff>
          <xdr:row>90</xdr:row>
          <xdr:rowOff>209550</xdr:rowOff>
        </xdr:to>
        <xdr:sp macro="" textlink="">
          <xdr:nvSpPr>
            <xdr:cNvPr id="67654" name="Check Box 70" hidden="1">
              <a:extLst>
                <a:ext uri="{63B3BB69-23CF-44E3-9099-C40C66FF867C}">
                  <a14:compatExt spid="_x0000_s6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91</xdr:row>
          <xdr:rowOff>0</xdr:rowOff>
        </xdr:from>
        <xdr:to>
          <xdr:col>2</xdr:col>
          <xdr:colOff>0</xdr:colOff>
          <xdr:row>91</xdr:row>
          <xdr:rowOff>200025</xdr:rowOff>
        </xdr:to>
        <xdr:sp macro="" textlink="">
          <xdr:nvSpPr>
            <xdr:cNvPr id="67655" name="Check Box 71" hidden="1">
              <a:extLst>
                <a:ext uri="{63B3BB69-23CF-44E3-9099-C40C66FF867C}">
                  <a14:compatExt spid="_x0000_s6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91</xdr:row>
          <xdr:rowOff>190500</xdr:rowOff>
        </xdr:from>
        <xdr:to>
          <xdr:col>2</xdr:col>
          <xdr:colOff>0</xdr:colOff>
          <xdr:row>92</xdr:row>
          <xdr:rowOff>190500</xdr:rowOff>
        </xdr:to>
        <xdr:sp macro="" textlink="">
          <xdr:nvSpPr>
            <xdr:cNvPr id="67656" name="Check Box 72" hidden="1">
              <a:extLst>
                <a:ext uri="{63B3BB69-23CF-44E3-9099-C40C66FF867C}">
                  <a14:compatExt spid="_x0000_s6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93</xdr:row>
          <xdr:rowOff>0</xdr:rowOff>
        </xdr:from>
        <xdr:to>
          <xdr:col>1</xdr:col>
          <xdr:colOff>895350</xdr:colOff>
          <xdr:row>93</xdr:row>
          <xdr:rowOff>200025</xdr:rowOff>
        </xdr:to>
        <xdr:sp macro="" textlink="">
          <xdr:nvSpPr>
            <xdr:cNvPr id="67657" name="Check Box 73" hidden="1">
              <a:extLst>
                <a:ext uri="{63B3BB69-23CF-44E3-9099-C40C66FF867C}">
                  <a14:compatExt spid="_x0000_s6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94</xdr:row>
          <xdr:rowOff>161925</xdr:rowOff>
        </xdr:from>
        <xdr:to>
          <xdr:col>0</xdr:col>
          <xdr:colOff>619125</xdr:colOff>
          <xdr:row>94</xdr:row>
          <xdr:rowOff>371475</xdr:rowOff>
        </xdr:to>
        <xdr:sp macro="" textlink="">
          <xdr:nvSpPr>
            <xdr:cNvPr id="67658" name="Check Box 74" hidden="1">
              <a:extLst>
                <a:ext uri="{63B3BB69-23CF-44E3-9099-C40C66FF867C}">
                  <a14:compatExt spid="_x0000_s6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95</xdr:row>
          <xdr:rowOff>142875</xdr:rowOff>
        </xdr:from>
        <xdr:to>
          <xdr:col>0</xdr:col>
          <xdr:colOff>619125</xdr:colOff>
          <xdr:row>95</xdr:row>
          <xdr:rowOff>352425</xdr:rowOff>
        </xdr:to>
        <xdr:sp macro="" textlink="">
          <xdr:nvSpPr>
            <xdr:cNvPr id="67659" name="Check Box 75" hidden="1">
              <a:extLst>
                <a:ext uri="{63B3BB69-23CF-44E3-9099-C40C66FF867C}">
                  <a14:compatExt spid="_x0000_s6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96</xdr:row>
          <xdr:rowOff>76200</xdr:rowOff>
        </xdr:from>
        <xdr:to>
          <xdr:col>0</xdr:col>
          <xdr:colOff>609600</xdr:colOff>
          <xdr:row>96</xdr:row>
          <xdr:rowOff>285750</xdr:rowOff>
        </xdr:to>
        <xdr:sp macro="" textlink="">
          <xdr:nvSpPr>
            <xdr:cNvPr id="67660" name="Check Box 76" hidden="1">
              <a:extLst>
                <a:ext uri="{63B3BB69-23CF-44E3-9099-C40C66FF867C}">
                  <a14:compatExt spid="_x0000_s6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97</xdr:row>
          <xdr:rowOff>180975</xdr:rowOff>
        </xdr:from>
        <xdr:to>
          <xdr:col>1</xdr:col>
          <xdr:colOff>904875</xdr:colOff>
          <xdr:row>99</xdr:row>
          <xdr:rowOff>19050</xdr:rowOff>
        </xdr:to>
        <xdr:sp macro="" textlink="">
          <xdr:nvSpPr>
            <xdr:cNvPr id="67661" name="Check Box 77" hidden="1">
              <a:extLst>
                <a:ext uri="{63B3BB69-23CF-44E3-9099-C40C66FF867C}">
                  <a14:compatExt spid="_x0000_s6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98</xdr:row>
          <xdr:rowOff>161925</xdr:rowOff>
        </xdr:from>
        <xdr:to>
          <xdr:col>1</xdr:col>
          <xdr:colOff>904875</xdr:colOff>
          <xdr:row>100</xdr:row>
          <xdr:rowOff>0</xdr:rowOff>
        </xdr:to>
        <xdr:sp macro="" textlink="">
          <xdr:nvSpPr>
            <xdr:cNvPr id="67662" name="Check Box 78" hidden="1">
              <a:extLst>
                <a:ext uri="{63B3BB69-23CF-44E3-9099-C40C66FF867C}">
                  <a14:compatExt spid="_x0000_s6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101</xdr:row>
          <xdr:rowOff>9525</xdr:rowOff>
        </xdr:from>
        <xdr:to>
          <xdr:col>1</xdr:col>
          <xdr:colOff>904875</xdr:colOff>
          <xdr:row>102</xdr:row>
          <xdr:rowOff>19050</xdr:rowOff>
        </xdr:to>
        <xdr:sp macro="" textlink="">
          <xdr:nvSpPr>
            <xdr:cNvPr id="67663" name="Check Box 79" hidden="1">
              <a:extLst>
                <a:ext uri="{63B3BB69-23CF-44E3-9099-C40C66FF867C}">
                  <a14:compatExt spid="_x0000_s6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102</xdr:row>
          <xdr:rowOff>0</xdr:rowOff>
        </xdr:from>
        <xdr:to>
          <xdr:col>1</xdr:col>
          <xdr:colOff>904875</xdr:colOff>
          <xdr:row>103</xdr:row>
          <xdr:rowOff>9525</xdr:rowOff>
        </xdr:to>
        <xdr:sp macro="" textlink="">
          <xdr:nvSpPr>
            <xdr:cNvPr id="67664" name="Check Box 80" hidden="1">
              <a:extLst>
                <a:ext uri="{63B3BB69-23CF-44E3-9099-C40C66FF867C}">
                  <a14:compatExt spid="_x0000_s6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102</xdr:row>
          <xdr:rowOff>180975</xdr:rowOff>
        </xdr:from>
        <xdr:to>
          <xdr:col>1</xdr:col>
          <xdr:colOff>904875</xdr:colOff>
          <xdr:row>104</xdr:row>
          <xdr:rowOff>9525</xdr:rowOff>
        </xdr:to>
        <xdr:sp macro="" textlink="">
          <xdr:nvSpPr>
            <xdr:cNvPr id="67665" name="Check Box 81" hidden="1">
              <a:extLst>
                <a:ext uri="{63B3BB69-23CF-44E3-9099-C40C66FF867C}">
                  <a14:compatExt spid="_x0000_s6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103</xdr:row>
          <xdr:rowOff>171450</xdr:rowOff>
        </xdr:from>
        <xdr:to>
          <xdr:col>1</xdr:col>
          <xdr:colOff>904875</xdr:colOff>
          <xdr:row>105</xdr:row>
          <xdr:rowOff>9525</xdr:rowOff>
        </xdr:to>
        <xdr:sp macro="" textlink="">
          <xdr:nvSpPr>
            <xdr:cNvPr id="67666" name="Check Box 82" hidden="1">
              <a:extLst>
                <a:ext uri="{63B3BB69-23CF-44E3-9099-C40C66FF867C}">
                  <a14:compatExt spid="_x0000_s6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107</xdr:row>
          <xdr:rowOff>0</xdr:rowOff>
        </xdr:from>
        <xdr:to>
          <xdr:col>0</xdr:col>
          <xdr:colOff>628650</xdr:colOff>
          <xdr:row>108</xdr:row>
          <xdr:rowOff>9525</xdr:rowOff>
        </xdr:to>
        <xdr:sp macro="" textlink="">
          <xdr:nvSpPr>
            <xdr:cNvPr id="67667" name="Check Box 83" hidden="1">
              <a:extLst>
                <a:ext uri="{63B3BB69-23CF-44E3-9099-C40C66FF867C}">
                  <a14:compatExt spid="_x0000_s6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108</xdr:row>
          <xdr:rowOff>180975</xdr:rowOff>
        </xdr:from>
        <xdr:to>
          <xdr:col>2</xdr:col>
          <xdr:colOff>0</xdr:colOff>
          <xdr:row>109</xdr:row>
          <xdr:rowOff>209550</xdr:rowOff>
        </xdr:to>
        <xdr:sp macro="" textlink="">
          <xdr:nvSpPr>
            <xdr:cNvPr id="67668" name="Check Box 84" hidden="1">
              <a:extLst>
                <a:ext uri="{63B3BB69-23CF-44E3-9099-C40C66FF867C}">
                  <a14:compatExt spid="_x0000_s6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109</xdr:row>
          <xdr:rowOff>171450</xdr:rowOff>
        </xdr:from>
        <xdr:to>
          <xdr:col>2</xdr:col>
          <xdr:colOff>0</xdr:colOff>
          <xdr:row>111</xdr:row>
          <xdr:rowOff>19050</xdr:rowOff>
        </xdr:to>
        <xdr:sp macro="" textlink="">
          <xdr:nvSpPr>
            <xdr:cNvPr id="67669" name="Check Box 85" hidden="1">
              <a:extLst>
                <a:ext uri="{63B3BB69-23CF-44E3-9099-C40C66FF867C}">
                  <a14:compatExt spid="_x0000_s6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111</xdr:row>
          <xdr:rowOff>0</xdr:rowOff>
        </xdr:from>
        <xdr:to>
          <xdr:col>2</xdr:col>
          <xdr:colOff>0</xdr:colOff>
          <xdr:row>112</xdr:row>
          <xdr:rowOff>28575</xdr:rowOff>
        </xdr:to>
        <xdr:sp macro="" textlink="">
          <xdr:nvSpPr>
            <xdr:cNvPr id="67670" name="Check Box 86" hidden="1">
              <a:extLst>
                <a:ext uri="{63B3BB69-23CF-44E3-9099-C40C66FF867C}">
                  <a14:compatExt spid="_x0000_s6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114</xdr:row>
          <xdr:rowOff>0</xdr:rowOff>
        </xdr:from>
        <xdr:to>
          <xdr:col>1</xdr:col>
          <xdr:colOff>0</xdr:colOff>
          <xdr:row>115</xdr:row>
          <xdr:rowOff>19050</xdr:rowOff>
        </xdr:to>
        <xdr:sp macro="" textlink="">
          <xdr:nvSpPr>
            <xdr:cNvPr id="67671" name="Check Box 87" hidden="1">
              <a:extLst>
                <a:ext uri="{63B3BB69-23CF-44E3-9099-C40C66FF867C}">
                  <a14:compatExt spid="_x0000_s6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115</xdr:row>
          <xdr:rowOff>0</xdr:rowOff>
        </xdr:from>
        <xdr:to>
          <xdr:col>2</xdr:col>
          <xdr:colOff>19050</xdr:colOff>
          <xdr:row>116</xdr:row>
          <xdr:rowOff>28575</xdr:rowOff>
        </xdr:to>
        <xdr:sp macro="" textlink="">
          <xdr:nvSpPr>
            <xdr:cNvPr id="67672" name="Check Box 88" hidden="1">
              <a:extLst>
                <a:ext uri="{63B3BB69-23CF-44E3-9099-C40C66FF867C}">
                  <a14:compatExt spid="_x0000_s6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115</xdr:row>
          <xdr:rowOff>171450</xdr:rowOff>
        </xdr:from>
        <xdr:to>
          <xdr:col>2</xdr:col>
          <xdr:colOff>19050</xdr:colOff>
          <xdr:row>117</xdr:row>
          <xdr:rowOff>9525</xdr:rowOff>
        </xdr:to>
        <xdr:sp macro="" textlink="">
          <xdr:nvSpPr>
            <xdr:cNvPr id="67673" name="Check Box 89" hidden="1">
              <a:extLst>
                <a:ext uri="{63B3BB69-23CF-44E3-9099-C40C66FF867C}">
                  <a14:compatExt spid="_x0000_s6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116</xdr:row>
          <xdr:rowOff>180975</xdr:rowOff>
        </xdr:from>
        <xdr:to>
          <xdr:col>2</xdr:col>
          <xdr:colOff>19050</xdr:colOff>
          <xdr:row>118</xdr:row>
          <xdr:rowOff>19050</xdr:rowOff>
        </xdr:to>
        <xdr:sp macro="" textlink="">
          <xdr:nvSpPr>
            <xdr:cNvPr id="67674" name="Check Box 90" hidden="1">
              <a:extLst>
                <a:ext uri="{63B3BB69-23CF-44E3-9099-C40C66FF867C}">
                  <a14:compatExt spid="_x0000_s6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117</xdr:row>
          <xdr:rowOff>180975</xdr:rowOff>
        </xdr:from>
        <xdr:to>
          <xdr:col>2</xdr:col>
          <xdr:colOff>19050</xdr:colOff>
          <xdr:row>119</xdr:row>
          <xdr:rowOff>19050</xdr:rowOff>
        </xdr:to>
        <xdr:sp macro="" textlink="">
          <xdr:nvSpPr>
            <xdr:cNvPr id="67675" name="Check Box 91" hidden="1">
              <a:extLst>
                <a:ext uri="{63B3BB69-23CF-44E3-9099-C40C66FF867C}">
                  <a14:compatExt spid="_x0000_s6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26</xdr:row>
          <xdr:rowOff>104775</xdr:rowOff>
        </xdr:from>
        <xdr:to>
          <xdr:col>1</xdr:col>
          <xdr:colOff>904875</xdr:colOff>
          <xdr:row>26</xdr:row>
          <xdr:rowOff>314325</xdr:rowOff>
        </xdr:to>
        <xdr:sp macro="" textlink="">
          <xdr:nvSpPr>
            <xdr:cNvPr id="67676" name="Check Box 92" hidden="1">
              <a:extLst>
                <a:ext uri="{63B3BB69-23CF-44E3-9099-C40C66FF867C}">
                  <a14:compatExt spid="_x0000_s6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18</xdr:row>
          <xdr:rowOff>0</xdr:rowOff>
        </xdr:from>
        <xdr:to>
          <xdr:col>1</xdr:col>
          <xdr:colOff>904875</xdr:colOff>
          <xdr:row>18</xdr:row>
          <xdr:rowOff>180975</xdr:rowOff>
        </xdr:to>
        <xdr:sp macro="" textlink="">
          <xdr:nvSpPr>
            <xdr:cNvPr id="67677" name="Check Box 93" hidden="1">
              <a:extLst>
                <a:ext uri="{63B3BB69-23CF-44E3-9099-C40C66FF867C}">
                  <a14:compatExt spid="_x0000_s6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19</xdr:row>
          <xdr:rowOff>19050</xdr:rowOff>
        </xdr:from>
        <xdr:to>
          <xdr:col>1</xdr:col>
          <xdr:colOff>904875</xdr:colOff>
          <xdr:row>19</xdr:row>
          <xdr:rowOff>219075</xdr:rowOff>
        </xdr:to>
        <xdr:sp macro="" textlink="">
          <xdr:nvSpPr>
            <xdr:cNvPr id="67678" name="Check Box 94" hidden="1">
              <a:extLst>
                <a:ext uri="{63B3BB69-23CF-44E3-9099-C40C66FF867C}">
                  <a14:compatExt spid="_x0000_s6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20</xdr:row>
          <xdr:rowOff>38100</xdr:rowOff>
        </xdr:from>
        <xdr:to>
          <xdr:col>1</xdr:col>
          <xdr:colOff>904875</xdr:colOff>
          <xdr:row>20</xdr:row>
          <xdr:rowOff>238125</xdr:rowOff>
        </xdr:to>
        <xdr:sp macro="" textlink="">
          <xdr:nvSpPr>
            <xdr:cNvPr id="67679" name="Check Box 95" hidden="1">
              <a:extLst>
                <a:ext uri="{63B3BB69-23CF-44E3-9099-C40C66FF867C}">
                  <a14:compatExt spid="_x0000_s6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71</xdr:row>
          <xdr:rowOff>85725</xdr:rowOff>
        </xdr:from>
        <xdr:to>
          <xdr:col>0</xdr:col>
          <xdr:colOff>619125</xdr:colOff>
          <xdr:row>71</xdr:row>
          <xdr:rowOff>285750</xdr:rowOff>
        </xdr:to>
        <xdr:sp macro="" textlink="">
          <xdr:nvSpPr>
            <xdr:cNvPr id="67680" name="Check Box 96" hidden="1">
              <a:extLst>
                <a:ext uri="{63B3BB69-23CF-44E3-9099-C40C66FF867C}">
                  <a14:compatExt spid="_x0000_s6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5</xdr:row>
          <xdr:rowOff>0</xdr:rowOff>
        </xdr:from>
        <xdr:to>
          <xdr:col>1</xdr:col>
          <xdr:colOff>0</xdr:colOff>
          <xdr:row>5</xdr:row>
          <xdr:rowOff>190500</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6</xdr:row>
          <xdr:rowOff>95250</xdr:rowOff>
        </xdr:from>
        <xdr:to>
          <xdr:col>2</xdr:col>
          <xdr:colOff>0</xdr:colOff>
          <xdr:row>6</xdr:row>
          <xdr:rowOff>285750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7</xdr:row>
          <xdr:rowOff>104775</xdr:rowOff>
        </xdr:from>
        <xdr:to>
          <xdr:col>2</xdr:col>
          <xdr:colOff>0</xdr:colOff>
          <xdr:row>7</xdr:row>
          <xdr:rowOff>295275</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8</xdr:row>
          <xdr:rowOff>104775</xdr:rowOff>
        </xdr:from>
        <xdr:to>
          <xdr:col>2</xdr:col>
          <xdr:colOff>0</xdr:colOff>
          <xdr:row>8</xdr:row>
          <xdr:rowOff>295275</xdr:rowOff>
        </xdr:to>
        <xdr:sp macro="" textlink="">
          <xdr:nvSpPr>
            <xdr:cNvPr id="68612" name="Check Box 4" hidden="1">
              <a:extLst>
                <a:ext uri="{63B3BB69-23CF-44E3-9099-C40C66FF867C}">
                  <a14:compatExt spid="_x0000_s6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9</xdr:row>
          <xdr:rowOff>85725</xdr:rowOff>
        </xdr:from>
        <xdr:to>
          <xdr:col>2</xdr:col>
          <xdr:colOff>0</xdr:colOff>
          <xdr:row>9</xdr:row>
          <xdr:rowOff>276225</xdr:rowOff>
        </xdr:to>
        <xdr:sp macro="" textlink="">
          <xdr:nvSpPr>
            <xdr:cNvPr id="68613" name="Check Box 5" hidden="1">
              <a:extLst>
                <a:ext uri="{63B3BB69-23CF-44E3-9099-C40C66FF867C}">
                  <a14:compatExt spid="_x0000_s6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10</xdr:row>
          <xdr:rowOff>104775</xdr:rowOff>
        </xdr:from>
        <xdr:to>
          <xdr:col>2</xdr:col>
          <xdr:colOff>0</xdr:colOff>
          <xdr:row>10</xdr:row>
          <xdr:rowOff>295275</xdr:rowOff>
        </xdr:to>
        <xdr:sp macro="" textlink="">
          <xdr:nvSpPr>
            <xdr:cNvPr id="68614" name="Check Box 6" hidden="1">
              <a:extLst>
                <a:ext uri="{63B3BB69-23CF-44E3-9099-C40C66FF867C}">
                  <a14:compatExt spid="_x0000_s6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12</xdr:row>
          <xdr:rowOff>47625</xdr:rowOff>
        </xdr:from>
        <xdr:to>
          <xdr:col>3</xdr:col>
          <xdr:colOff>19050</xdr:colOff>
          <xdr:row>12</xdr:row>
          <xdr:rowOff>238125</xdr:rowOff>
        </xdr:to>
        <xdr:sp macro="" textlink="">
          <xdr:nvSpPr>
            <xdr:cNvPr id="68615" name="Check Box 7" hidden="1">
              <a:extLst>
                <a:ext uri="{63B3BB69-23CF-44E3-9099-C40C66FF867C}">
                  <a14:compatExt spid="_x0000_s6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13</xdr:row>
          <xdr:rowOff>85725</xdr:rowOff>
        </xdr:from>
        <xdr:to>
          <xdr:col>3</xdr:col>
          <xdr:colOff>19050</xdr:colOff>
          <xdr:row>13</xdr:row>
          <xdr:rowOff>276225</xdr:rowOff>
        </xdr:to>
        <xdr:sp macro="" textlink="">
          <xdr:nvSpPr>
            <xdr:cNvPr id="68616" name="Check Box 8" hidden="1">
              <a:extLst>
                <a:ext uri="{63B3BB69-23CF-44E3-9099-C40C66FF867C}">
                  <a14:compatExt spid="_x0000_s6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14</xdr:row>
          <xdr:rowOff>209550</xdr:rowOff>
        </xdr:from>
        <xdr:to>
          <xdr:col>2</xdr:col>
          <xdr:colOff>0</xdr:colOff>
          <xdr:row>14</xdr:row>
          <xdr:rowOff>400050</xdr:rowOff>
        </xdr:to>
        <xdr:sp macro="" textlink="">
          <xdr:nvSpPr>
            <xdr:cNvPr id="68617" name="Check Box 9" hidden="1">
              <a:extLst>
                <a:ext uri="{63B3BB69-23CF-44E3-9099-C40C66FF867C}">
                  <a14:compatExt spid="_x0000_s6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15</xdr:row>
          <xdr:rowOff>85725</xdr:rowOff>
        </xdr:from>
        <xdr:to>
          <xdr:col>2</xdr:col>
          <xdr:colOff>0</xdr:colOff>
          <xdr:row>15</xdr:row>
          <xdr:rowOff>276225</xdr:rowOff>
        </xdr:to>
        <xdr:sp macro="" textlink="">
          <xdr:nvSpPr>
            <xdr:cNvPr id="68618" name="Check Box 10" hidden="1">
              <a:extLst>
                <a:ext uri="{63B3BB69-23CF-44E3-9099-C40C66FF867C}">
                  <a14:compatExt spid="_x0000_s6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16</xdr:row>
          <xdr:rowOff>85725</xdr:rowOff>
        </xdr:from>
        <xdr:to>
          <xdr:col>2</xdr:col>
          <xdr:colOff>0</xdr:colOff>
          <xdr:row>16</xdr:row>
          <xdr:rowOff>276225</xdr:rowOff>
        </xdr:to>
        <xdr:sp macro="" textlink="">
          <xdr:nvSpPr>
            <xdr:cNvPr id="68619" name="Check Box 11" hidden="1">
              <a:extLst>
                <a:ext uri="{63B3BB69-23CF-44E3-9099-C40C66FF867C}">
                  <a14:compatExt spid="_x0000_s6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17</xdr:row>
          <xdr:rowOff>200025</xdr:rowOff>
        </xdr:from>
        <xdr:to>
          <xdr:col>2</xdr:col>
          <xdr:colOff>0</xdr:colOff>
          <xdr:row>17</xdr:row>
          <xdr:rowOff>390525</xdr:rowOff>
        </xdr:to>
        <xdr:sp macro="" textlink="">
          <xdr:nvSpPr>
            <xdr:cNvPr id="68620" name="Check Box 12" hidden="1">
              <a:extLst>
                <a:ext uri="{63B3BB69-23CF-44E3-9099-C40C66FF867C}">
                  <a14:compatExt spid="_x0000_s6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18</xdr:row>
          <xdr:rowOff>123825</xdr:rowOff>
        </xdr:from>
        <xdr:to>
          <xdr:col>2</xdr:col>
          <xdr:colOff>0</xdr:colOff>
          <xdr:row>18</xdr:row>
          <xdr:rowOff>314325</xdr:rowOff>
        </xdr:to>
        <xdr:sp macro="" textlink="">
          <xdr:nvSpPr>
            <xdr:cNvPr id="68621" name="Check Box 13" hidden="1">
              <a:extLst>
                <a:ext uri="{63B3BB69-23CF-44E3-9099-C40C66FF867C}">
                  <a14:compatExt spid="_x0000_s6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19</xdr:row>
          <xdr:rowOff>28575</xdr:rowOff>
        </xdr:from>
        <xdr:to>
          <xdr:col>3</xdr:col>
          <xdr:colOff>0</xdr:colOff>
          <xdr:row>19</xdr:row>
          <xdr:rowOff>219075</xdr:rowOff>
        </xdr:to>
        <xdr:sp macro="" textlink="">
          <xdr:nvSpPr>
            <xdr:cNvPr id="68622" name="Check Box 14" hidden="1">
              <a:extLst>
                <a:ext uri="{63B3BB69-23CF-44E3-9099-C40C66FF867C}">
                  <a14:compatExt spid="_x0000_s6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20</xdr:row>
          <xdr:rowOff>123825</xdr:rowOff>
        </xdr:from>
        <xdr:to>
          <xdr:col>3</xdr:col>
          <xdr:colOff>0</xdr:colOff>
          <xdr:row>20</xdr:row>
          <xdr:rowOff>314325</xdr:rowOff>
        </xdr:to>
        <xdr:sp macro="" textlink="">
          <xdr:nvSpPr>
            <xdr:cNvPr id="68623" name="Check Box 15" hidden="1">
              <a:extLst>
                <a:ext uri="{63B3BB69-23CF-44E3-9099-C40C66FF867C}">
                  <a14:compatExt spid="_x0000_s6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21</xdr:row>
          <xdr:rowOff>9525</xdr:rowOff>
        </xdr:from>
        <xdr:to>
          <xdr:col>3</xdr:col>
          <xdr:colOff>0</xdr:colOff>
          <xdr:row>22</xdr:row>
          <xdr:rowOff>9525</xdr:rowOff>
        </xdr:to>
        <xdr:sp macro="" textlink="">
          <xdr:nvSpPr>
            <xdr:cNvPr id="68624" name="Check Box 16" hidden="1">
              <a:extLst>
                <a:ext uri="{63B3BB69-23CF-44E3-9099-C40C66FF867C}">
                  <a14:compatExt spid="_x0000_s6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23</xdr:row>
          <xdr:rowOff>161925</xdr:rowOff>
        </xdr:from>
        <xdr:to>
          <xdr:col>3</xdr:col>
          <xdr:colOff>0</xdr:colOff>
          <xdr:row>23</xdr:row>
          <xdr:rowOff>352425</xdr:rowOff>
        </xdr:to>
        <xdr:sp macro="" textlink="">
          <xdr:nvSpPr>
            <xdr:cNvPr id="68625" name="Check Box 17" hidden="1">
              <a:extLst>
                <a:ext uri="{63B3BB69-23CF-44E3-9099-C40C66FF867C}">
                  <a14:compatExt spid="_x0000_s6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24</xdr:row>
          <xdr:rowOff>180975</xdr:rowOff>
        </xdr:from>
        <xdr:to>
          <xdr:col>3</xdr:col>
          <xdr:colOff>0</xdr:colOff>
          <xdr:row>24</xdr:row>
          <xdr:rowOff>371475</xdr:rowOff>
        </xdr:to>
        <xdr:sp macro="" textlink="">
          <xdr:nvSpPr>
            <xdr:cNvPr id="68626" name="Check Box 18" hidden="1">
              <a:extLst>
                <a:ext uri="{63B3BB69-23CF-44E3-9099-C40C66FF867C}">
                  <a14:compatExt spid="_x0000_s6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26</xdr:row>
          <xdr:rowOff>76200</xdr:rowOff>
        </xdr:from>
        <xdr:to>
          <xdr:col>3</xdr:col>
          <xdr:colOff>9525</xdr:colOff>
          <xdr:row>26</xdr:row>
          <xdr:rowOff>266700</xdr:rowOff>
        </xdr:to>
        <xdr:sp macro="" textlink="">
          <xdr:nvSpPr>
            <xdr:cNvPr id="68627" name="Check Box 19" hidden="1">
              <a:extLst>
                <a:ext uri="{63B3BB69-23CF-44E3-9099-C40C66FF867C}">
                  <a14:compatExt spid="_x0000_s6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1</xdr:col>
          <xdr:colOff>0</xdr:colOff>
          <xdr:row>30</xdr:row>
          <xdr:rowOff>9525</xdr:rowOff>
        </xdr:to>
        <xdr:sp macro="" textlink="">
          <xdr:nvSpPr>
            <xdr:cNvPr id="68628" name="Check Box 20" hidden="1">
              <a:extLst>
                <a:ext uri="{63B3BB69-23CF-44E3-9099-C40C66FF867C}">
                  <a14:compatExt spid="_x0000_s6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29</xdr:row>
          <xdr:rowOff>180975</xdr:rowOff>
        </xdr:from>
        <xdr:to>
          <xdr:col>1</xdr:col>
          <xdr:colOff>0</xdr:colOff>
          <xdr:row>31</xdr:row>
          <xdr:rowOff>0</xdr:rowOff>
        </xdr:to>
        <xdr:sp macro="" textlink="">
          <xdr:nvSpPr>
            <xdr:cNvPr id="68629" name="Check Box 21" hidden="1">
              <a:extLst>
                <a:ext uri="{63B3BB69-23CF-44E3-9099-C40C66FF867C}">
                  <a14:compatExt spid="_x0000_s6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200025</xdr:rowOff>
        </xdr:from>
        <xdr:to>
          <xdr:col>1</xdr:col>
          <xdr:colOff>0</xdr:colOff>
          <xdr:row>34</xdr:row>
          <xdr:rowOff>0</xdr:rowOff>
        </xdr:to>
        <xdr:sp macro="" textlink="">
          <xdr:nvSpPr>
            <xdr:cNvPr id="68630" name="Check Box 22" hidden="1">
              <a:extLst>
                <a:ext uri="{63B3BB69-23CF-44E3-9099-C40C66FF867C}">
                  <a14:compatExt spid="_x0000_s6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180975</xdr:rowOff>
        </xdr:from>
        <xdr:to>
          <xdr:col>1</xdr:col>
          <xdr:colOff>0</xdr:colOff>
          <xdr:row>35</xdr:row>
          <xdr:rowOff>0</xdr:rowOff>
        </xdr:to>
        <xdr:sp macro="" textlink="">
          <xdr:nvSpPr>
            <xdr:cNvPr id="68631" name="Check Box 23" hidden="1">
              <a:extLst>
                <a:ext uri="{63B3BB69-23CF-44E3-9099-C40C66FF867C}">
                  <a14:compatExt spid="_x0000_s6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171450</xdr:rowOff>
        </xdr:from>
        <xdr:to>
          <xdr:col>1</xdr:col>
          <xdr:colOff>0</xdr:colOff>
          <xdr:row>36</xdr:row>
          <xdr:rowOff>180975</xdr:rowOff>
        </xdr:to>
        <xdr:sp macro="" textlink="">
          <xdr:nvSpPr>
            <xdr:cNvPr id="68633" name="Check Box 25" hidden="1">
              <a:extLst>
                <a:ext uri="{63B3BB69-23CF-44E3-9099-C40C66FF867C}">
                  <a14:compatExt spid="_x0000_s68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42</xdr:row>
          <xdr:rowOff>9525</xdr:rowOff>
        </xdr:from>
        <xdr:to>
          <xdr:col>1</xdr:col>
          <xdr:colOff>0</xdr:colOff>
          <xdr:row>43</xdr:row>
          <xdr:rowOff>9525</xdr:rowOff>
        </xdr:to>
        <xdr:sp macro="" textlink="">
          <xdr:nvSpPr>
            <xdr:cNvPr id="68634" name="Check Box 26" hidden="1">
              <a:extLst>
                <a:ext uri="{63B3BB69-23CF-44E3-9099-C40C66FF867C}">
                  <a14:compatExt spid="_x0000_s68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36</xdr:row>
          <xdr:rowOff>180975</xdr:rowOff>
        </xdr:from>
        <xdr:to>
          <xdr:col>2</xdr:col>
          <xdr:colOff>0</xdr:colOff>
          <xdr:row>38</xdr:row>
          <xdr:rowOff>0</xdr:rowOff>
        </xdr:to>
        <xdr:sp macro="" textlink="">
          <xdr:nvSpPr>
            <xdr:cNvPr id="68635" name="Check Box 27" hidden="1">
              <a:extLst>
                <a:ext uri="{63B3BB69-23CF-44E3-9099-C40C66FF867C}">
                  <a14:compatExt spid="_x0000_s68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171450</xdr:rowOff>
        </xdr:from>
        <xdr:to>
          <xdr:col>1</xdr:col>
          <xdr:colOff>0</xdr:colOff>
          <xdr:row>39</xdr:row>
          <xdr:rowOff>180975</xdr:rowOff>
        </xdr:to>
        <xdr:sp macro="" textlink="">
          <xdr:nvSpPr>
            <xdr:cNvPr id="68636" name="Check Box 28" hidden="1">
              <a:extLst>
                <a:ext uri="{63B3BB69-23CF-44E3-9099-C40C66FF867C}">
                  <a14:compatExt spid="_x0000_s68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39</xdr:row>
          <xdr:rowOff>180975</xdr:rowOff>
        </xdr:from>
        <xdr:to>
          <xdr:col>2</xdr:col>
          <xdr:colOff>0</xdr:colOff>
          <xdr:row>41</xdr:row>
          <xdr:rowOff>0</xdr:rowOff>
        </xdr:to>
        <xdr:sp macro="" textlink="">
          <xdr:nvSpPr>
            <xdr:cNvPr id="68637" name="Check Box 29" hidden="1">
              <a:extLst>
                <a:ext uri="{63B3BB69-23CF-44E3-9099-C40C66FF867C}">
                  <a14:compatExt spid="_x0000_s68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3</xdr:row>
          <xdr:rowOff>85725</xdr:rowOff>
        </xdr:from>
        <xdr:to>
          <xdr:col>0</xdr:col>
          <xdr:colOff>638175</xdr:colOff>
          <xdr:row>3</xdr:row>
          <xdr:rowOff>285750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6</xdr:row>
          <xdr:rowOff>85725</xdr:rowOff>
        </xdr:from>
        <xdr:to>
          <xdr:col>0</xdr:col>
          <xdr:colOff>638175</xdr:colOff>
          <xdr:row>6</xdr:row>
          <xdr:rowOff>285750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10</xdr:row>
          <xdr:rowOff>85725</xdr:rowOff>
        </xdr:from>
        <xdr:to>
          <xdr:col>0</xdr:col>
          <xdr:colOff>638175</xdr:colOff>
          <xdr:row>10</xdr:row>
          <xdr:rowOff>285750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19</xdr:row>
          <xdr:rowOff>85725</xdr:rowOff>
        </xdr:from>
        <xdr:to>
          <xdr:col>0</xdr:col>
          <xdr:colOff>638175</xdr:colOff>
          <xdr:row>19</xdr:row>
          <xdr:rowOff>285750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20</xdr:row>
          <xdr:rowOff>85725</xdr:rowOff>
        </xdr:from>
        <xdr:to>
          <xdr:col>0</xdr:col>
          <xdr:colOff>638175</xdr:colOff>
          <xdr:row>20</xdr:row>
          <xdr:rowOff>285750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85725</xdr:rowOff>
        </xdr:from>
        <xdr:to>
          <xdr:col>0</xdr:col>
          <xdr:colOff>638175</xdr:colOff>
          <xdr:row>25</xdr:row>
          <xdr:rowOff>285750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40</xdr:row>
          <xdr:rowOff>85725</xdr:rowOff>
        </xdr:from>
        <xdr:to>
          <xdr:col>0</xdr:col>
          <xdr:colOff>638175</xdr:colOff>
          <xdr:row>40</xdr:row>
          <xdr:rowOff>285750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41</xdr:row>
          <xdr:rowOff>85725</xdr:rowOff>
        </xdr:from>
        <xdr:to>
          <xdr:col>0</xdr:col>
          <xdr:colOff>638175</xdr:colOff>
          <xdr:row>41</xdr:row>
          <xdr:rowOff>285750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42</xdr:row>
          <xdr:rowOff>85725</xdr:rowOff>
        </xdr:from>
        <xdr:to>
          <xdr:col>0</xdr:col>
          <xdr:colOff>638175</xdr:colOff>
          <xdr:row>42</xdr:row>
          <xdr:rowOff>285750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43</xdr:row>
          <xdr:rowOff>85725</xdr:rowOff>
        </xdr:from>
        <xdr:to>
          <xdr:col>0</xdr:col>
          <xdr:colOff>638175</xdr:colOff>
          <xdr:row>43</xdr:row>
          <xdr:rowOff>285750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46</xdr:row>
          <xdr:rowOff>161925</xdr:rowOff>
        </xdr:from>
        <xdr:to>
          <xdr:col>0</xdr:col>
          <xdr:colOff>600075</xdr:colOff>
          <xdr:row>46</xdr:row>
          <xdr:rowOff>361950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54</xdr:row>
          <xdr:rowOff>85725</xdr:rowOff>
        </xdr:from>
        <xdr:to>
          <xdr:col>0</xdr:col>
          <xdr:colOff>638175</xdr:colOff>
          <xdr:row>54</xdr:row>
          <xdr:rowOff>285750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xdr:row>
          <xdr:rowOff>371475</xdr:rowOff>
        </xdr:from>
        <xdr:to>
          <xdr:col>1</xdr:col>
          <xdr:colOff>657225</xdr:colOff>
          <xdr:row>8</xdr:row>
          <xdr:rowOff>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xdr:row>
          <xdr:rowOff>361950</xdr:rowOff>
        </xdr:from>
        <xdr:to>
          <xdr:col>1</xdr:col>
          <xdr:colOff>657225</xdr:colOff>
          <xdr:row>11</xdr:row>
          <xdr:rowOff>180975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11</xdr:row>
          <xdr:rowOff>361950</xdr:rowOff>
        </xdr:from>
        <xdr:to>
          <xdr:col>1</xdr:col>
          <xdr:colOff>657225</xdr:colOff>
          <xdr:row>13</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13</xdr:row>
          <xdr:rowOff>0</xdr:rowOff>
        </xdr:from>
        <xdr:to>
          <xdr:col>1</xdr:col>
          <xdr:colOff>657225</xdr:colOff>
          <xdr:row>14</xdr:row>
          <xdr:rowOff>9525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14</xdr:row>
          <xdr:rowOff>0</xdr:rowOff>
        </xdr:from>
        <xdr:to>
          <xdr:col>1</xdr:col>
          <xdr:colOff>657225</xdr:colOff>
          <xdr:row>15</xdr:row>
          <xdr:rowOff>9525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15</xdr:row>
          <xdr:rowOff>0</xdr:rowOff>
        </xdr:from>
        <xdr:to>
          <xdr:col>1</xdr:col>
          <xdr:colOff>657225</xdr:colOff>
          <xdr:row>16</xdr:row>
          <xdr:rowOff>9525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21</xdr:row>
          <xdr:rowOff>0</xdr:rowOff>
        </xdr:from>
        <xdr:to>
          <xdr:col>1</xdr:col>
          <xdr:colOff>657225</xdr:colOff>
          <xdr:row>22</xdr:row>
          <xdr:rowOff>19050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22</xdr:row>
          <xdr:rowOff>0</xdr:rowOff>
        </xdr:from>
        <xdr:to>
          <xdr:col>1</xdr:col>
          <xdr:colOff>657225</xdr:colOff>
          <xdr:row>23</xdr:row>
          <xdr:rowOff>19050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23</xdr:row>
          <xdr:rowOff>0</xdr:rowOff>
        </xdr:from>
        <xdr:to>
          <xdr:col>1</xdr:col>
          <xdr:colOff>657225</xdr:colOff>
          <xdr:row>24</xdr:row>
          <xdr:rowOff>19050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24</xdr:row>
          <xdr:rowOff>0</xdr:rowOff>
        </xdr:from>
        <xdr:to>
          <xdr:col>1</xdr:col>
          <xdr:colOff>657225</xdr:colOff>
          <xdr:row>25</xdr:row>
          <xdr:rowOff>19050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26</xdr:row>
          <xdr:rowOff>0</xdr:rowOff>
        </xdr:from>
        <xdr:to>
          <xdr:col>1</xdr:col>
          <xdr:colOff>657225</xdr:colOff>
          <xdr:row>27</xdr:row>
          <xdr:rowOff>19050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27</xdr:row>
          <xdr:rowOff>0</xdr:rowOff>
        </xdr:from>
        <xdr:to>
          <xdr:col>1</xdr:col>
          <xdr:colOff>657225</xdr:colOff>
          <xdr:row>28</xdr:row>
          <xdr:rowOff>19050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28</xdr:row>
          <xdr:rowOff>0</xdr:rowOff>
        </xdr:from>
        <xdr:to>
          <xdr:col>1</xdr:col>
          <xdr:colOff>657225</xdr:colOff>
          <xdr:row>29</xdr:row>
          <xdr:rowOff>19050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31</xdr:row>
          <xdr:rowOff>0</xdr:rowOff>
        </xdr:from>
        <xdr:to>
          <xdr:col>1</xdr:col>
          <xdr:colOff>657225</xdr:colOff>
          <xdr:row>32</xdr:row>
          <xdr:rowOff>19050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32</xdr:row>
          <xdr:rowOff>0</xdr:rowOff>
        </xdr:from>
        <xdr:to>
          <xdr:col>1</xdr:col>
          <xdr:colOff>657225</xdr:colOff>
          <xdr:row>33</xdr:row>
          <xdr:rowOff>19050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33</xdr:row>
          <xdr:rowOff>0</xdr:rowOff>
        </xdr:from>
        <xdr:to>
          <xdr:col>1</xdr:col>
          <xdr:colOff>657225</xdr:colOff>
          <xdr:row>34</xdr:row>
          <xdr:rowOff>19050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34</xdr:row>
          <xdr:rowOff>0</xdr:rowOff>
        </xdr:from>
        <xdr:to>
          <xdr:col>1</xdr:col>
          <xdr:colOff>657225</xdr:colOff>
          <xdr:row>35</xdr:row>
          <xdr:rowOff>19050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35</xdr:row>
          <xdr:rowOff>0</xdr:rowOff>
        </xdr:from>
        <xdr:to>
          <xdr:col>1</xdr:col>
          <xdr:colOff>657225</xdr:colOff>
          <xdr:row>36</xdr:row>
          <xdr:rowOff>19050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37</xdr:row>
          <xdr:rowOff>0</xdr:rowOff>
        </xdr:from>
        <xdr:to>
          <xdr:col>1</xdr:col>
          <xdr:colOff>657225</xdr:colOff>
          <xdr:row>37</xdr:row>
          <xdr:rowOff>200025</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47</xdr:row>
          <xdr:rowOff>114300</xdr:rowOff>
        </xdr:from>
        <xdr:to>
          <xdr:col>1</xdr:col>
          <xdr:colOff>676275</xdr:colOff>
          <xdr:row>47</xdr:row>
          <xdr:rowOff>314325</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48</xdr:row>
          <xdr:rowOff>114300</xdr:rowOff>
        </xdr:from>
        <xdr:to>
          <xdr:col>1</xdr:col>
          <xdr:colOff>676275</xdr:colOff>
          <xdr:row>48</xdr:row>
          <xdr:rowOff>314325</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49</xdr:row>
          <xdr:rowOff>114300</xdr:rowOff>
        </xdr:from>
        <xdr:to>
          <xdr:col>1</xdr:col>
          <xdr:colOff>676275</xdr:colOff>
          <xdr:row>49</xdr:row>
          <xdr:rowOff>314325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50</xdr:row>
          <xdr:rowOff>114300</xdr:rowOff>
        </xdr:from>
        <xdr:to>
          <xdr:col>1</xdr:col>
          <xdr:colOff>676275</xdr:colOff>
          <xdr:row>50</xdr:row>
          <xdr:rowOff>314325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51</xdr:row>
          <xdr:rowOff>114300</xdr:rowOff>
        </xdr:from>
        <xdr:to>
          <xdr:col>1</xdr:col>
          <xdr:colOff>676275</xdr:colOff>
          <xdr:row>51</xdr:row>
          <xdr:rowOff>314325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58</xdr:row>
          <xdr:rowOff>57150</xdr:rowOff>
        </xdr:from>
        <xdr:to>
          <xdr:col>1</xdr:col>
          <xdr:colOff>704850</xdr:colOff>
          <xdr:row>58</xdr:row>
          <xdr:rowOff>285750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361950</xdr:rowOff>
        </xdr:from>
        <xdr:to>
          <xdr:col>2</xdr:col>
          <xdr:colOff>0</xdr:colOff>
          <xdr:row>60</xdr:row>
          <xdr:rowOff>19050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59</xdr:row>
          <xdr:rowOff>180975</xdr:rowOff>
        </xdr:from>
        <xdr:to>
          <xdr:col>1</xdr:col>
          <xdr:colOff>704850</xdr:colOff>
          <xdr:row>61</xdr:row>
          <xdr:rowOff>19050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64</xdr:row>
          <xdr:rowOff>19050</xdr:rowOff>
        </xdr:from>
        <xdr:to>
          <xdr:col>1</xdr:col>
          <xdr:colOff>666750</xdr:colOff>
          <xdr:row>64</xdr:row>
          <xdr:rowOff>228600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65</xdr:row>
          <xdr:rowOff>57150</xdr:rowOff>
        </xdr:from>
        <xdr:to>
          <xdr:col>1</xdr:col>
          <xdr:colOff>666750</xdr:colOff>
          <xdr:row>65</xdr:row>
          <xdr:rowOff>276225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66</xdr:row>
          <xdr:rowOff>38100</xdr:rowOff>
        </xdr:from>
        <xdr:to>
          <xdr:col>1</xdr:col>
          <xdr:colOff>657225</xdr:colOff>
          <xdr:row>66</xdr:row>
          <xdr:rowOff>247650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69</xdr:row>
          <xdr:rowOff>209550</xdr:rowOff>
        </xdr:from>
        <xdr:to>
          <xdr:col>0</xdr:col>
          <xdr:colOff>619125</xdr:colOff>
          <xdr:row>69</xdr:row>
          <xdr:rowOff>409575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69</xdr:row>
          <xdr:rowOff>581025</xdr:rowOff>
        </xdr:from>
        <xdr:to>
          <xdr:col>1</xdr:col>
          <xdr:colOff>666750</xdr:colOff>
          <xdr:row>70</xdr:row>
          <xdr:rowOff>171450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70</xdr:row>
          <xdr:rowOff>361950</xdr:rowOff>
        </xdr:from>
        <xdr:to>
          <xdr:col>1</xdr:col>
          <xdr:colOff>657225</xdr:colOff>
          <xdr:row>72</xdr:row>
          <xdr:rowOff>9525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72</xdr:row>
          <xdr:rowOff>0</xdr:rowOff>
        </xdr:from>
        <xdr:to>
          <xdr:col>1</xdr:col>
          <xdr:colOff>657225</xdr:colOff>
          <xdr:row>73</xdr:row>
          <xdr:rowOff>9525</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73</xdr:row>
          <xdr:rowOff>0</xdr:rowOff>
        </xdr:from>
        <xdr:to>
          <xdr:col>1</xdr:col>
          <xdr:colOff>657225</xdr:colOff>
          <xdr:row>74</xdr:row>
          <xdr:rowOff>9525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74</xdr:row>
          <xdr:rowOff>0</xdr:rowOff>
        </xdr:from>
        <xdr:to>
          <xdr:col>1</xdr:col>
          <xdr:colOff>657225</xdr:colOff>
          <xdr:row>75</xdr:row>
          <xdr:rowOff>9525</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77</xdr:row>
          <xdr:rowOff>209550</xdr:rowOff>
        </xdr:from>
        <xdr:to>
          <xdr:col>0</xdr:col>
          <xdr:colOff>619125</xdr:colOff>
          <xdr:row>77</xdr:row>
          <xdr:rowOff>409575</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77</xdr:row>
          <xdr:rowOff>847725</xdr:rowOff>
        </xdr:from>
        <xdr:to>
          <xdr:col>1</xdr:col>
          <xdr:colOff>666750</xdr:colOff>
          <xdr:row>79</xdr:row>
          <xdr:rowOff>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78</xdr:row>
          <xdr:rowOff>361950</xdr:rowOff>
        </xdr:from>
        <xdr:to>
          <xdr:col>1</xdr:col>
          <xdr:colOff>657225</xdr:colOff>
          <xdr:row>80</xdr:row>
          <xdr:rowOff>9525</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80</xdr:row>
          <xdr:rowOff>0</xdr:rowOff>
        </xdr:from>
        <xdr:to>
          <xdr:col>1</xdr:col>
          <xdr:colOff>657225</xdr:colOff>
          <xdr:row>81</xdr:row>
          <xdr:rowOff>9525</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0</xdr:colOff>
          <xdr:row>4</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0</xdr:colOff>
          <xdr:row>4</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2</xdr:col>
          <xdr:colOff>0</xdr:colOff>
          <xdr:row>5</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0</xdr:colOff>
          <xdr:row>6</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0</xdr:colOff>
          <xdr:row>7</xdr:row>
          <xdr:rowOff>19050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0</xdr:colOff>
          <xdr:row>13</xdr:row>
          <xdr:rowOff>19050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0</xdr:colOff>
          <xdr:row>13</xdr:row>
          <xdr:rowOff>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0</xdr:colOff>
          <xdr:row>15</xdr:row>
          <xdr:rowOff>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0</xdr:colOff>
          <xdr:row>16</xdr:row>
          <xdr:rowOff>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xdr:col>
          <xdr:colOff>0</xdr:colOff>
          <xdr:row>21</xdr:row>
          <xdr:rowOff>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23</xdr:row>
          <xdr:rowOff>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47625</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0</xdr:colOff>
          <xdr:row>25</xdr:row>
          <xdr:rowOff>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180975</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171450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25</xdr:row>
          <xdr:rowOff>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0</xdr:colOff>
          <xdr:row>25</xdr:row>
          <xdr:rowOff>57150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171450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19050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25</xdr:row>
          <xdr:rowOff>0</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0</xdr:colOff>
          <xdr:row>27</xdr:row>
          <xdr:rowOff>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29</xdr:row>
          <xdr:rowOff>0</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0</xdr:colOff>
          <xdr:row>31</xdr:row>
          <xdr:rowOff>180975</xdr:rowOff>
        </xdr:to>
        <xdr:sp macro="" textlink="">
          <xdr:nvSpPr>
            <xdr:cNvPr id="23577" name="Check Box 25" hidden="1">
              <a:extLst>
                <a:ext uri="{63B3BB69-23CF-44E3-9099-C40C66FF867C}">
                  <a14:compatExt spid="_x0000_s2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0</xdr:colOff>
          <xdr:row>34</xdr:row>
          <xdr:rowOff>180975</xdr:rowOff>
        </xdr:to>
        <xdr:sp macro="" textlink="">
          <xdr:nvSpPr>
            <xdr:cNvPr id="23578" name="Check Box 26" hidden="1">
              <a:extLst>
                <a:ext uri="{63B3BB69-23CF-44E3-9099-C40C66FF867C}">
                  <a14:compatExt spid="_x0000_s2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0</xdr:colOff>
          <xdr:row>40</xdr:row>
          <xdr:rowOff>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46</xdr:row>
          <xdr:rowOff>0</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1</xdr:col>
          <xdr:colOff>0</xdr:colOff>
          <xdr:row>54</xdr:row>
          <xdr:rowOff>123825</xdr:rowOff>
        </xdr:to>
        <xdr:sp macro="" textlink="">
          <xdr:nvSpPr>
            <xdr:cNvPr id="23586" name="Check Box 34" hidden="1">
              <a:extLst>
                <a:ext uri="{63B3BB69-23CF-44E3-9099-C40C66FF867C}">
                  <a14:compatExt spid="_x0000_s2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0</xdr:colOff>
          <xdr:row>55</xdr:row>
          <xdr:rowOff>238125</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0</xdr:colOff>
          <xdr:row>56</xdr:row>
          <xdr:rowOff>0</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0</xdr:colOff>
          <xdr:row>57</xdr:row>
          <xdr:rowOff>57150</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1</xdr:col>
          <xdr:colOff>0</xdr:colOff>
          <xdr:row>59</xdr:row>
          <xdr:rowOff>0</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0</xdr:colOff>
          <xdr:row>12</xdr:row>
          <xdr:rowOff>0</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361950</xdr:rowOff>
        </xdr:from>
        <xdr:to>
          <xdr:col>1</xdr:col>
          <xdr:colOff>0</xdr:colOff>
          <xdr:row>17</xdr:row>
          <xdr:rowOff>0</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18</xdr:row>
          <xdr:rowOff>123825</xdr:rowOff>
        </xdr:to>
        <xdr:sp macro="" textlink="">
          <xdr:nvSpPr>
            <xdr:cNvPr id="23593" name="Check Box 41" hidden="1">
              <a:extLst>
                <a:ext uri="{63B3BB69-23CF-44E3-9099-C40C66FF867C}">
                  <a14:compatExt spid="_x0000_s2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0</xdr:colOff>
          <xdr:row>19</xdr:row>
          <xdr:rowOff>0</xdr:rowOff>
        </xdr:to>
        <xdr:sp macro="" textlink="">
          <xdr:nvSpPr>
            <xdr:cNvPr id="23594" name="Check Box 42" hidden="1">
              <a:extLst>
                <a:ext uri="{63B3BB69-23CF-44E3-9099-C40C66FF867C}">
                  <a14:compatExt spid="_x0000_s2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0</xdr:colOff>
          <xdr:row>20</xdr:row>
          <xdr:rowOff>123825</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3</xdr:col>
          <xdr:colOff>0</xdr:colOff>
          <xdr:row>51</xdr:row>
          <xdr:rowOff>180975</xdr:rowOff>
        </xdr:to>
        <xdr:sp macro="" textlink="">
          <xdr:nvSpPr>
            <xdr:cNvPr id="23596" name="Check Box 44" hidden="1">
              <a:extLst>
                <a:ext uri="{63B3BB69-23CF-44E3-9099-C40C66FF867C}">
                  <a14:compatExt spid="_x0000_s2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238125</xdr:rowOff>
        </xdr:from>
        <xdr:to>
          <xdr:col>3</xdr:col>
          <xdr:colOff>0</xdr:colOff>
          <xdr:row>52</xdr:row>
          <xdr:rowOff>0</xdr:rowOff>
        </xdr:to>
        <xdr:sp macro="" textlink="">
          <xdr:nvSpPr>
            <xdr:cNvPr id="23597" name="Check Box 45" hidden="1">
              <a:extLst>
                <a:ext uri="{63B3BB69-23CF-44E3-9099-C40C66FF867C}">
                  <a14:compatExt spid="_x0000_s2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1</xdr:col>
          <xdr:colOff>0</xdr:colOff>
          <xdr:row>60</xdr:row>
          <xdr:rowOff>0</xdr:rowOff>
        </xdr:to>
        <xdr:sp macro="" textlink="">
          <xdr:nvSpPr>
            <xdr:cNvPr id="23598" name="Check Box 46" hidden="1">
              <a:extLst>
                <a:ext uri="{63B3BB69-23CF-44E3-9099-C40C66FF867C}">
                  <a14:compatExt spid="_x0000_s2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2</xdr:col>
          <xdr:colOff>0</xdr:colOff>
          <xdr:row>61</xdr:row>
          <xdr:rowOff>123825</xdr:rowOff>
        </xdr:to>
        <xdr:sp macro="" textlink="">
          <xdr:nvSpPr>
            <xdr:cNvPr id="23599" name="Check Box 47" hidden="1">
              <a:extLst>
                <a:ext uri="{63B3BB69-23CF-44E3-9099-C40C66FF867C}">
                  <a14:compatExt spid="_x0000_s2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2</xdr:col>
          <xdr:colOff>0</xdr:colOff>
          <xdr:row>62</xdr:row>
          <xdr:rowOff>57150</xdr:rowOff>
        </xdr:to>
        <xdr:sp macro="" textlink="">
          <xdr:nvSpPr>
            <xdr:cNvPr id="23600" name="Check Box 48" hidden="1">
              <a:extLst>
                <a:ext uri="{63B3BB69-23CF-44E3-9099-C40C66FF867C}">
                  <a14:compatExt spid="_x0000_s2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2</xdr:col>
          <xdr:colOff>0</xdr:colOff>
          <xdr:row>63</xdr:row>
          <xdr:rowOff>0</xdr:rowOff>
        </xdr:to>
        <xdr:sp macro="" textlink="">
          <xdr:nvSpPr>
            <xdr:cNvPr id="23601" name="Check Box 49" hidden="1">
              <a:extLst>
                <a:ext uri="{63B3BB69-23CF-44E3-9099-C40C66FF867C}">
                  <a14:compatExt spid="_x0000_s2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180975</xdr:rowOff>
        </xdr:from>
        <xdr:to>
          <xdr:col>1</xdr:col>
          <xdr:colOff>0</xdr:colOff>
          <xdr:row>67</xdr:row>
          <xdr:rowOff>0</xdr:rowOff>
        </xdr:to>
        <xdr:sp macro="" textlink="">
          <xdr:nvSpPr>
            <xdr:cNvPr id="23602" name="Check Box 50" hidden="1">
              <a:extLst>
                <a:ext uri="{63B3BB69-23CF-44E3-9099-C40C66FF867C}">
                  <a14:compatExt spid="_x0000_s2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0</xdr:colOff>
          <xdr:row>69</xdr:row>
          <xdr:rowOff>123825</xdr:rowOff>
        </xdr:to>
        <xdr:sp macro="" textlink="">
          <xdr:nvSpPr>
            <xdr:cNvPr id="23604" name="Check Box 52" hidden="1">
              <a:extLst>
                <a:ext uri="{63B3BB69-23CF-44E3-9099-C40C66FF867C}">
                  <a14:compatExt spid="_x0000_s2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0</xdr:colOff>
          <xdr:row>70</xdr:row>
          <xdr:rowOff>180975</xdr:rowOff>
        </xdr:to>
        <xdr:sp macro="" textlink="">
          <xdr:nvSpPr>
            <xdr:cNvPr id="23605" name="Check Box 53" hidden="1">
              <a:extLst>
                <a:ext uri="{63B3BB69-23CF-44E3-9099-C40C66FF867C}">
                  <a14:compatExt spid="_x0000_s2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xdr:row>
          <xdr:rowOff>66675</xdr:rowOff>
        </xdr:from>
        <xdr:to>
          <xdr:col>0</xdr:col>
          <xdr:colOff>628650</xdr:colOff>
          <xdr:row>3</xdr:row>
          <xdr:rowOff>276225</xdr:rowOff>
        </xdr:to>
        <xdr:sp macro="" textlink="">
          <xdr:nvSpPr>
            <xdr:cNvPr id="23606" name="Check Box 54" hidden="1">
              <a:extLst>
                <a:ext uri="{63B3BB69-23CF-44E3-9099-C40C66FF867C}">
                  <a14:compatExt spid="_x0000_s2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6</xdr:row>
          <xdr:rowOff>66675</xdr:rowOff>
        </xdr:from>
        <xdr:to>
          <xdr:col>0</xdr:col>
          <xdr:colOff>628650</xdr:colOff>
          <xdr:row>6</xdr:row>
          <xdr:rowOff>276225</xdr:rowOff>
        </xdr:to>
        <xdr:sp macro="" textlink="">
          <xdr:nvSpPr>
            <xdr:cNvPr id="23607" name="Check Box 55" hidden="1">
              <a:extLst>
                <a:ext uri="{63B3BB69-23CF-44E3-9099-C40C66FF867C}">
                  <a14:compatExt spid="_x0000_s2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9</xdr:row>
          <xdr:rowOff>66675</xdr:rowOff>
        </xdr:from>
        <xdr:to>
          <xdr:col>0</xdr:col>
          <xdr:colOff>628650</xdr:colOff>
          <xdr:row>9</xdr:row>
          <xdr:rowOff>276225</xdr:rowOff>
        </xdr:to>
        <xdr:sp macro="" textlink="">
          <xdr:nvSpPr>
            <xdr:cNvPr id="23608" name="Check Box 56" hidden="1">
              <a:extLst>
                <a:ext uri="{63B3BB69-23CF-44E3-9099-C40C66FF867C}">
                  <a14:compatExt spid="_x0000_s2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12</xdr:row>
          <xdr:rowOff>66675</xdr:rowOff>
        </xdr:from>
        <xdr:to>
          <xdr:col>0</xdr:col>
          <xdr:colOff>628650</xdr:colOff>
          <xdr:row>12</xdr:row>
          <xdr:rowOff>276225</xdr:rowOff>
        </xdr:to>
        <xdr:sp macro="" textlink="">
          <xdr:nvSpPr>
            <xdr:cNvPr id="23609" name="Check Box 57" hidden="1">
              <a:extLst>
                <a:ext uri="{63B3BB69-23CF-44E3-9099-C40C66FF867C}">
                  <a14:compatExt spid="_x0000_s2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15</xdr:row>
          <xdr:rowOff>66675</xdr:rowOff>
        </xdr:from>
        <xdr:to>
          <xdr:col>0</xdr:col>
          <xdr:colOff>628650</xdr:colOff>
          <xdr:row>15</xdr:row>
          <xdr:rowOff>276225</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16</xdr:row>
          <xdr:rowOff>66675</xdr:rowOff>
        </xdr:from>
        <xdr:to>
          <xdr:col>0</xdr:col>
          <xdr:colOff>628650</xdr:colOff>
          <xdr:row>16</xdr:row>
          <xdr:rowOff>276225</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20</xdr:row>
          <xdr:rowOff>66675</xdr:rowOff>
        </xdr:from>
        <xdr:to>
          <xdr:col>0</xdr:col>
          <xdr:colOff>628650</xdr:colOff>
          <xdr:row>20</xdr:row>
          <xdr:rowOff>276225</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26</xdr:row>
          <xdr:rowOff>123825</xdr:rowOff>
        </xdr:from>
        <xdr:to>
          <xdr:col>0</xdr:col>
          <xdr:colOff>628650</xdr:colOff>
          <xdr:row>26</xdr:row>
          <xdr:rowOff>323850</xdr:rowOff>
        </xdr:to>
        <xdr:sp macro="" textlink="">
          <xdr:nvSpPr>
            <xdr:cNvPr id="23613" name="Check Box 61" hidden="1">
              <a:extLst>
                <a:ext uri="{63B3BB69-23CF-44E3-9099-C40C66FF867C}">
                  <a14:compatExt spid="_x0000_s2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35</xdr:row>
          <xdr:rowOff>66675</xdr:rowOff>
        </xdr:from>
        <xdr:to>
          <xdr:col>0</xdr:col>
          <xdr:colOff>628650</xdr:colOff>
          <xdr:row>35</xdr:row>
          <xdr:rowOff>276225</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39</xdr:row>
          <xdr:rowOff>66675</xdr:rowOff>
        </xdr:from>
        <xdr:to>
          <xdr:col>0</xdr:col>
          <xdr:colOff>628650</xdr:colOff>
          <xdr:row>39</xdr:row>
          <xdr:rowOff>276225</xdr:rowOff>
        </xdr:to>
        <xdr:sp macro="" textlink="">
          <xdr:nvSpPr>
            <xdr:cNvPr id="23615" name="Check Box 63" hidden="1">
              <a:extLst>
                <a:ext uri="{63B3BB69-23CF-44E3-9099-C40C66FF867C}">
                  <a14:compatExt spid="_x0000_s2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53</xdr:row>
          <xdr:rowOff>0</xdr:rowOff>
        </xdr:from>
        <xdr:to>
          <xdr:col>1</xdr:col>
          <xdr:colOff>0</xdr:colOff>
          <xdr:row>54</xdr:row>
          <xdr:rowOff>19050</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161925</xdr:rowOff>
        </xdr:from>
        <xdr:to>
          <xdr:col>0</xdr:col>
          <xdr:colOff>638175</xdr:colOff>
          <xdr:row>58</xdr:row>
          <xdr:rowOff>361950</xdr:rowOff>
        </xdr:to>
        <xdr:sp macro="" textlink="">
          <xdr:nvSpPr>
            <xdr:cNvPr id="23617" name="Check Box 65" hidden="1">
              <a:extLst>
                <a:ext uri="{63B3BB69-23CF-44E3-9099-C40C66FF867C}">
                  <a14:compatExt spid="_x0000_s2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59</xdr:row>
          <xdr:rowOff>66675</xdr:rowOff>
        </xdr:from>
        <xdr:to>
          <xdr:col>0</xdr:col>
          <xdr:colOff>628650</xdr:colOff>
          <xdr:row>59</xdr:row>
          <xdr:rowOff>276225</xdr:rowOff>
        </xdr:to>
        <xdr:sp macro="" textlink="">
          <xdr:nvSpPr>
            <xdr:cNvPr id="23618" name="Check Box 66" hidden="1">
              <a:extLst>
                <a:ext uri="{63B3BB69-23CF-44E3-9099-C40C66FF867C}">
                  <a14:compatExt spid="_x0000_s2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66</xdr:row>
          <xdr:rowOff>66675</xdr:rowOff>
        </xdr:from>
        <xdr:to>
          <xdr:col>0</xdr:col>
          <xdr:colOff>628650</xdr:colOff>
          <xdr:row>66</xdr:row>
          <xdr:rowOff>276225</xdr:rowOff>
        </xdr:to>
        <xdr:sp macro="" textlink="">
          <xdr:nvSpPr>
            <xdr:cNvPr id="23619" name="Check Box 67" hidden="1">
              <a:extLst>
                <a:ext uri="{63B3BB69-23CF-44E3-9099-C40C66FF867C}">
                  <a14:compatExt spid="_x0000_s2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3</xdr:row>
          <xdr:rowOff>333375</xdr:rowOff>
        </xdr:from>
        <xdr:to>
          <xdr:col>1</xdr:col>
          <xdr:colOff>733425</xdr:colOff>
          <xdr:row>5</xdr:row>
          <xdr:rowOff>9525</xdr:rowOff>
        </xdr:to>
        <xdr:sp macro="" textlink="">
          <xdr:nvSpPr>
            <xdr:cNvPr id="23620" name="Check Box 68" hidden="1">
              <a:extLst>
                <a:ext uri="{63B3BB69-23CF-44E3-9099-C40C66FF867C}">
                  <a14:compatExt spid="_x0000_s2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5</xdr:row>
          <xdr:rowOff>123825</xdr:rowOff>
        </xdr:from>
        <xdr:to>
          <xdr:col>1</xdr:col>
          <xdr:colOff>733425</xdr:colOff>
          <xdr:row>5</xdr:row>
          <xdr:rowOff>323850</xdr:rowOff>
        </xdr:to>
        <xdr:sp macro="" textlink="">
          <xdr:nvSpPr>
            <xdr:cNvPr id="23621" name="Check Box 69" hidden="1">
              <a:extLst>
                <a:ext uri="{63B3BB69-23CF-44E3-9099-C40C66FF867C}">
                  <a14:compatExt spid="_x0000_s2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13</xdr:row>
          <xdr:rowOff>142875</xdr:rowOff>
        </xdr:from>
        <xdr:to>
          <xdr:col>1</xdr:col>
          <xdr:colOff>742950</xdr:colOff>
          <xdr:row>13</xdr:row>
          <xdr:rowOff>352425</xdr:rowOff>
        </xdr:to>
        <xdr:sp macro="" textlink="">
          <xdr:nvSpPr>
            <xdr:cNvPr id="23622" name="Check Box 70" hidden="1">
              <a:extLst>
                <a:ext uri="{63B3BB69-23CF-44E3-9099-C40C66FF867C}">
                  <a14:compatExt spid="_x0000_s2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14</xdr:row>
          <xdr:rowOff>133350</xdr:rowOff>
        </xdr:from>
        <xdr:to>
          <xdr:col>1</xdr:col>
          <xdr:colOff>742950</xdr:colOff>
          <xdr:row>14</xdr:row>
          <xdr:rowOff>342900</xdr:rowOff>
        </xdr:to>
        <xdr:sp macro="" textlink="">
          <xdr:nvSpPr>
            <xdr:cNvPr id="23623" name="Check Box 71" hidden="1">
              <a:extLst>
                <a:ext uri="{63B3BB69-23CF-44E3-9099-C40C66FF867C}">
                  <a14:compatExt spid="_x0000_s2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17</xdr:row>
          <xdr:rowOff>0</xdr:rowOff>
        </xdr:from>
        <xdr:to>
          <xdr:col>2</xdr:col>
          <xdr:colOff>0</xdr:colOff>
          <xdr:row>18</xdr:row>
          <xdr:rowOff>19050</xdr:rowOff>
        </xdr:to>
        <xdr:sp macro="" textlink="">
          <xdr:nvSpPr>
            <xdr:cNvPr id="23624" name="Check Box 72" hidden="1">
              <a:extLst>
                <a:ext uri="{63B3BB69-23CF-44E3-9099-C40C66FF867C}">
                  <a14:compatExt spid="_x0000_s2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17</xdr:row>
          <xdr:rowOff>180975</xdr:rowOff>
        </xdr:from>
        <xdr:to>
          <xdr:col>2</xdr:col>
          <xdr:colOff>0</xdr:colOff>
          <xdr:row>19</xdr:row>
          <xdr:rowOff>9525</xdr:rowOff>
        </xdr:to>
        <xdr:sp macro="" textlink="">
          <xdr:nvSpPr>
            <xdr:cNvPr id="23625" name="Check Box 73" hidden="1">
              <a:extLst>
                <a:ext uri="{63B3BB69-23CF-44E3-9099-C40C66FF867C}">
                  <a14:compatExt spid="_x0000_s2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19</xdr:row>
          <xdr:rowOff>0</xdr:rowOff>
        </xdr:from>
        <xdr:to>
          <xdr:col>2</xdr:col>
          <xdr:colOff>0</xdr:colOff>
          <xdr:row>20</xdr:row>
          <xdr:rowOff>19050</xdr:rowOff>
        </xdr:to>
        <xdr:sp macro="" textlink="">
          <xdr:nvSpPr>
            <xdr:cNvPr id="23626" name="Check Box 74" hidden="1">
              <a:extLst>
                <a:ext uri="{63B3BB69-23CF-44E3-9099-C40C66FF867C}">
                  <a14:compatExt spid="_x0000_s2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21</xdr:row>
          <xdr:rowOff>0</xdr:rowOff>
        </xdr:from>
        <xdr:to>
          <xdr:col>2</xdr:col>
          <xdr:colOff>0</xdr:colOff>
          <xdr:row>22</xdr:row>
          <xdr:rowOff>19050</xdr:rowOff>
        </xdr:to>
        <xdr:sp macro="" textlink="">
          <xdr:nvSpPr>
            <xdr:cNvPr id="23627" name="Check Box 75" hidden="1">
              <a:extLst>
                <a:ext uri="{63B3BB69-23CF-44E3-9099-C40C66FF867C}">
                  <a14:compatExt spid="_x0000_s2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0</xdr:rowOff>
        </xdr:from>
        <xdr:to>
          <xdr:col>2</xdr:col>
          <xdr:colOff>0</xdr:colOff>
          <xdr:row>23</xdr:row>
          <xdr:rowOff>19050</xdr:rowOff>
        </xdr:to>
        <xdr:sp macro="" textlink="">
          <xdr:nvSpPr>
            <xdr:cNvPr id="23628" name="Check Box 76" hidden="1">
              <a:extLst>
                <a:ext uri="{63B3BB69-23CF-44E3-9099-C40C66FF867C}">
                  <a14:compatExt spid="_x0000_s2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23</xdr:row>
          <xdr:rowOff>0</xdr:rowOff>
        </xdr:from>
        <xdr:to>
          <xdr:col>2</xdr:col>
          <xdr:colOff>0</xdr:colOff>
          <xdr:row>24</xdr:row>
          <xdr:rowOff>19050</xdr:rowOff>
        </xdr:to>
        <xdr:sp macro="" textlink="">
          <xdr:nvSpPr>
            <xdr:cNvPr id="23629" name="Check Box 77" hidden="1">
              <a:extLst>
                <a:ext uri="{63B3BB69-23CF-44E3-9099-C40C66FF867C}">
                  <a14:compatExt spid="_x0000_s2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27</xdr:row>
          <xdr:rowOff>0</xdr:rowOff>
        </xdr:from>
        <xdr:to>
          <xdr:col>2</xdr:col>
          <xdr:colOff>0</xdr:colOff>
          <xdr:row>28</xdr:row>
          <xdr:rowOff>19050</xdr:rowOff>
        </xdr:to>
        <xdr:sp macro="" textlink="">
          <xdr:nvSpPr>
            <xdr:cNvPr id="23630" name="Check Box 78" hidden="1">
              <a:extLst>
                <a:ext uri="{63B3BB69-23CF-44E3-9099-C40C66FF867C}">
                  <a14:compatExt spid="_x0000_s2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28</xdr:row>
          <xdr:rowOff>0</xdr:rowOff>
        </xdr:from>
        <xdr:to>
          <xdr:col>2</xdr:col>
          <xdr:colOff>0</xdr:colOff>
          <xdr:row>29</xdr:row>
          <xdr:rowOff>19050</xdr:rowOff>
        </xdr:to>
        <xdr:sp macro="" textlink="">
          <xdr:nvSpPr>
            <xdr:cNvPr id="23631" name="Check Box 79" hidden="1">
              <a:extLst>
                <a:ext uri="{63B3BB69-23CF-44E3-9099-C40C66FF867C}">
                  <a14:compatExt spid="_x0000_s2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30</xdr:row>
          <xdr:rowOff>0</xdr:rowOff>
        </xdr:from>
        <xdr:to>
          <xdr:col>2</xdr:col>
          <xdr:colOff>0</xdr:colOff>
          <xdr:row>31</xdr:row>
          <xdr:rowOff>19050</xdr:rowOff>
        </xdr:to>
        <xdr:sp macro="" textlink="">
          <xdr:nvSpPr>
            <xdr:cNvPr id="23632" name="Check Box 80" hidden="1">
              <a:extLst>
                <a:ext uri="{63B3BB69-23CF-44E3-9099-C40C66FF867C}">
                  <a14:compatExt spid="_x0000_s2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31</xdr:row>
          <xdr:rowOff>0</xdr:rowOff>
        </xdr:from>
        <xdr:to>
          <xdr:col>2</xdr:col>
          <xdr:colOff>0</xdr:colOff>
          <xdr:row>31</xdr:row>
          <xdr:rowOff>209550</xdr:rowOff>
        </xdr:to>
        <xdr:sp macro="" textlink="">
          <xdr:nvSpPr>
            <xdr:cNvPr id="23633" name="Check Box 81" hidden="1">
              <a:extLst>
                <a:ext uri="{63B3BB69-23CF-44E3-9099-C40C66FF867C}">
                  <a14:compatExt spid="_x0000_s2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36</xdr:row>
          <xdr:rowOff>0</xdr:rowOff>
        </xdr:from>
        <xdr:to>
          <xdr:col>2</xdr:col>
          <xdr:colOff>0</xdr:colOff>
          <xdr:row>37</xdr:row>
          <xdr:rowOff>19050</xdr:rowOff>
        </xdr:to>
        <xdr:sp macro="" textlink="">
          <xdr:nvSpPr>
            <xdr:cNvPr id="23634" name="Check Box 82" hidden="1">
              <a:extLst>
                <a:ext uri="{63B3BB69-23CF-44E3-9099-C40C66FF867C}">
                  <a14:compatExt spid="_x0000_s2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37</xdr:row>
          <xdr:rowOff>0</xdr:rowOff>
        </xdr:from>
        <xdr:to>
          <xdr:col>2</xdr:col>
          <xdr:colOff>0</xdr:colOff>
          <xdr:row>38</xdr:row>
          <xdr:rowOff>19050</xdr:rowOff>
        </xdr:to>
        <xdr:sp macro="" textlink="">
          <xdr:nvSpPr>
            <xdr:cNvPr id="23635" name="Check Box 83" hidden="1">
              <a:extLst>
                <a:ext uri="{63B3BB69-23CF-44E3-9099-C40C66FF867C}">
                  <a14:compatExt spid="_x0000_s2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40</xdr:row>
          <xdr:rowOff>0</xdr:rowOff>
        </xdr:from>
        <xdr:to>
          <xdr:col>2</xdr:col>
          <xdr:colOff>0</xdr:colOff>
          <xdr:row>41</xdr:row>
          <xdr:rowOff>19050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41</xdr:row>
          <xdr:rowOff>0</xdr:rowOff>
        </xdr:from>
        <xdr:to>
          <xdr:col>2</xdr:col>
          <xdr:colOff>0</xdr:colOff>
          <xdr:row>42</xdr:row>
          <xdr:rowOff>19050</xdr:rowOff>
        </xdr:to>
        <xdr:sp macro="" textlink="">
          <xdr:nvSpPr>
            <xdr:cNvPr id="23637" name="Check Box 85" hidden="1">
              <a:extLst>
                <a:ext uri="{63B3BB69-23CF-44E3-9099-C40C66FF867C}">
                  <a14:compatExt spid="_x0000_s2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42</xdr:row>
          <xdr:rowOff>0</xdr:rowOff>
        </xdr:from>
        <xdr:to>
          <xdr:col>2</xdr:col>
          <xdr:colOff>0</xdr:colOff>
          <xdr:row>43</xdr:row>
          <xdr:rowOff>19050</xdr:rowOff>
        </xdr:to>
        <xdr:sp macro="" textlink="">
          <xdr:nvSpPr>
            <xdr:cNvPr id="23638" name="Check Box 86" hidden="1">
              <a:extLst>
                <a:ext uri="{63B3BB69-23CF-44E3-9099-C40C66FF867C}">
                  <a14:compatExt spid="_x0000_s2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43</xdr:row>
          <xdr:rowOff>0</xdr:rowOff>
        </xdr:from>
        <xdr:to>
          <xdr:col>2</xdr:col>
          <xdr:colOff>0</xdr:colOff>
          <xdr:row>44</xdr:row>
          <xdr:rowOff>19050</xdr:rowOff>
        </xdr:to>
        <xdr:sp macro="" textlink="">
          <xdr:nvSpPr>
            <xdr:cNvPr id="23639" name="Check Box 87" hidden="1">
              <a:extLst>
                <a:ext uri="{63B3BB69-23CF-44E3-9099-C40C66FF867C}">
                  <a14:compatExt spid="_x0000_s2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44</xdr:row>
          <xdr:rowOff>0</xdr:rowOff>
        </xdr:from>
        <xdr:to>
          <xdr:col>2</xdr:col>
          <xdr:colOff>0</xdr:colOff>
          <xdr:row>45</xdr:row>
          <xdr:rowOff>19050</xdr:rowOff>
        </xdr:to>
        <xdr:sp macro="" textlink="">
          <xdr:nvSpPr>
            <xdr:cNvPr id="23640" name="Check Box 88" hidden="1">
              <a:extLst>
                <a:ext uri="{63B3BB69-23CF-44E3-9099-C40C66FF867C}">
                  <a14:compatExt spid="_x0000_s2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45</xdr:row>
          <xdr:rowOff>0</xdr:rowOff>
        </xdr:from>
        <xdr:to>
          <xdr:col>2</xdr:col>
          <xdr:colOff>0</xdr:colOff>
          <xdr:row>46</xdr:row>
          <xdr:rowOff>19050</xdr:rowOff>
        </xdr:to>
        <xdr:sp macro="" textlink="">
          <xdr:nvSpPr>
            <xdr:cNvPr id="23641" name="Check Box 89" hidden="1">
              <a:extLst>
                <a:ext uri="{63B3BB69-23CF-44E3-9099-C40C66FF867C}">
                  <a14:compatExt spid="_x0000_s2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46</xdr:row>
          <xdr:rowOff>0</xdr:rowOff>
        </xdr:from>
        <xdr:to>
          <xdr:col>2</xdr:col>
          <xdr:colOff>0</xdr:colOff>
          <xdr:row>47</xdr:row>
          <xdr:rowOff>19050</xdr:rowOff>
        </xdr:to>
        <xdr:sp macro="" textlink="">
          <xdr:nvSpPr>
            <xdr:cNvPr id="23642" name="Check Box 90" hidden="1">
              <a:extLst>
                <a:ext uri="{63B3BB69-23CF-44E3-9099-C40C66FF867C}">
                  <a14:compatExt spid="_x0000_s2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47</xdr:row>
          <xdr:rowOff>0</xdr:rowOff>
        </xdr:from>
        <xdr:to>
          <xdr:col>2</xdr:col>
          <xdr:colOff>0</xdr:colOff>
          <xdr:row>48</xdr:row>
          <xdr:rowOff>19050</xdr:rowOff>
        </xdr:to>
        <xdr:sp macro="" textlink="">
          <xdr:nvSpPr>
            <xdr:cNvPr id="23643" name="Check Box 91" hidden="1">
              <a:extLst>
                <a:ext uri="{63B3BB69-23CF-44E3-9099-C40C66FF867C}">
                  <a14:compatExt spid="_x0000_s2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49</xdr:row>
          <xdr:rowOff>171450</xdr:rowOff>
        </xdr:from>
        <xdr:to>
          <xdr:col>3</xdr:col>
          <xdr:colOff>0</xdr:colOff>
          <xdr:row>51</xdr:row>
          <xdr:rowOff>9525</xdr:rowOff>
        </xdr:to>
        <xdr:sp macro="" textlink="">
          <xdr:nvSpPr>
            <xdr:cNvPr id="23644" name="Check Box 92" hidden="1">
              <a:extLst>
                <a:ext uri="{63B3BB69-23CF-44E3-9099-C40C66FF867C}">
                  <a14:compatExt spid="_x0000_s2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51</xdr:row>
          <xdr:rowOff>47625</xdr:rowOff>
        </xdr:from>
        <xdr:to>
          <xdr:col>3</xdr:col>
          <xdr:colOff>0</xdr:colOff>
          <xdr:row>51</xdr:row>
          <xdr:rowOff>247650</xdr:rowOff>
        </xdr:to>
        <xdr:sp macro="" textlink="">
          <xdr:nvSpPr>
            <xdr:cNvPr id="23645" name="Check Box 93" hidden="1">
              <a:extLst>
                <a:ext uri="{63B3BB69-23CF-44E3-9099-C40C66FF867C}">
                  <a14:compatExt spid="_x0000_s2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54</xdr:row>
          <xdr:rowOff>0</xdr:rowOff>
        </xdr:from>
        <xdr:to>
          <xdr:col>2</xdr:col>
          <xdr:colOff>0</xdr:colOff>
          <xdr:row>55</xdr:row>
          <xdr:rowOff>19050</xdr:rowOff>
        </xdr:to>
        <xdr:sp macro="" textlink="">
          <xdr:nvSpPr>
            <xdr:cNvPr id="23646" name="Check Box 94" hidden="1">
              <a:extLst>
                <a:ext uri="{63B3BB69-23CF-44E3-9099-C40C66FF867C}">
                  <a14:compatExt spid="_x0000_s2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55</xdr:row>
          <xdr:rowOff>57150</xdr:rowOff>
        </xdr:from>
        <xdr:to>
          <xdr:col>2</xdr:col>
          <xdr:colOff>0</xdr:colOff>
          <xdr:row>55</xdr:row>
          <xdr:rowOff>257175</xdr:rowOff>
        </xdr:to>
        <xdr:sp macro="" textlink="">
          <xdr:nvSpPr>
            <xdr:cNvPr id="23647" name="Check Box 95" hidden="1">
              <a:extLst>
                <a:ext uri="{63B3BB69-23CF-44E3-9099-C40C66FF867C}">
                  <a14:compatExt spid="_x0000_s2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56</xdr:row>
          <xdr:rowOff>0</xdr:rowOff>
        </xdr:from>
        <xdr:to>
          <xdr:col>2</xdr:col>
          <xdr:colOff>0</xdr:colOff>
          <xdr:row>57</xdr:row>
          <xdr:rowOff>19050</xdr:rowOff>
        </xdr:to>
        <xdr:sp macro="" textlink="">
          <xdr:nvSpPr>
            <xdr:cNvPr id="23648" name="Check Box 96" hidden="1">
              <a:extLst>
                <a:ext uri="{63B3BB69-23CF-44E3-9099-C40C66FF867C}">
                  <a14:compatExt spid="_x0000_s2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60</xdr:row>
          <xdr:rowOff>0</xdr:rowOff>
        </xdr:from>
        <xdr:to>
          <xdr:col>2</xdr:col>
          <xdr:colOff>0</xdr:colOff>
          <xdr:row>61</xdr:row>
          <xdr:rowOff>19050</xdr:rowOff>
        </xdr:to>
        <xdr:sp macro="" textlink="">
          <xdr:nvSpPr>
            <xdr:cNvPr id="23649" name="Check Box 97" hidden="1">
              <a:extLst>
                <a:ext uri="{63B3BB69-23CF-44E3-9099-C40C66FF867C}">
                  <a14:compatExt spid="_x0000_s2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61</xdr:row>
          <xdr:rowOff>0</xdr:rowOff>
        </xdr:from>
        <xdr:to>
          <xdr:col>2</xdr:col>
          <xdr:colOff>0</xdr:colOff>
          <xdr:row>62</xdr:row>
          <xdr:rowOff>19050</xdr:rowOff>
        </xdr:to>
        <xdr:sp macro="" textlink="">
          <xdr:nvSpPr>
            <xdr:cNvPr id="23650" name="Check Box 98" hidden="1">
              <a:extLst>
                <a:ext uri="{63B3BB69-23CF-44E3-9099-C40C66FF867C}">
                  <a14:compatExt spid="_x0000_s2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62</xdr:row>
          <xdr:rowOff>0</xdr:rowOff>
        </xdr:from>
        <xdr:to>
          <xdr:col>2</xdr:col>
          <xdr:colOff>0</xdr:colOff>
          <xdr:row>63</xdr:row>
          <xdr:rowOff>19050</xdr:rowOff>
        </xdr:to>
        <xdr:sp macro="" textlink="">
          <xdr:nvSpPr>
            <xdr:cNvPr id="23651" name="Check Box 99" hidden="1">
              <a:extLst>
                <a:ext uri="{63B3BB69-23CF-44E3-9099-C40C66FF867C}">
                  <a14:compatExt spid="_x0000_s2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63</xdr:row>
          <xdr:rowOff>0</xdr:rowOff>
        </xdr:from>
        <xdr:to>
          <xdr:col>2</xdr:col>
          <xdr:colOff>0</xdr:colOff>
          <xdr:row>64</xdr:row>
          <xdr:rowOff>19050</xdr:rowOff>
        </xdr:to>
        <xdr:sp macro="" textlink="">
          <xdr:nvSpPr>
            <xdr:cNvPr id="23652" name="Check Box 100" hidden="1">
              <a:extLst>
                <a:ext uri="{63B3BB69-23CF-44E3-9099-C40C66FF867C}">
                  <a14:compatExt spid="_x0000_s2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67</xdr:row>
          <xdr:rowOff>0</xdr:rowOff>
        </xdr:from>
        <xdr:to>
          <xdr:col>2</xdr:col>
          <xdr:colOff>0</xdr:colOff>
          <xdr:row>68</xdr:row>
          <xdr:rowOff>19050</xdr:rowOff>
        </xdr:to>
        <xdr:sp macro="" textlink="">
          <xdr:nvSpPr>
            <xdr:cNvPr id="23653" name="Check Box 101" hidden="1">
              <a:extLst>
                <a:ext uri="{63B3BB69-23CF-44E3-9099-C40C66FF867C}">
                  <a14:compatExt spid="_x0000_s2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68</xdr:row>
          <xdr:rowOff>0</xdr:rowOff>
        </xdr:from>
        <xdr:to>
          <xdr:col>2</xdr:col>
          <xdr:colOff>0</xdr:colOff>
          <xdr:row>69</xdr:row>
          <xdr:rowOff>19050</xdr:rowOff>
        </xdr:to>
        <xdr:sp macro="" textlink="">
          <xdr:nvSpPr>
            <xdr:cNvPr id="23654" name="Check Box 102" hidden="1">
              <a:extLst>
                <a:ext uri="{63B3BB69-23CF-44E3-9099-C40C66FF867C}">
                  <a14:compatExt spid="_x0000_s2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69</xdr:row>
          <xdr:rowOff>0</xdr:rowOff>
        </xdr:from>
        <xdr:to>
          <xdr:col>2</xdr:col>
          <xdr:colOff>0</xdr:colOff>
          <xdr:row>70</xdr:row>
          <xdr:rowOff>19050</xdr:rowOff>
        </xdr:to>
        <xdr:sp macro="" textlink="">
          <xdr:nvSpPr>
            <xdr:cNvPr id="23655" name="Check Box 103" hidden="1">
              <a:extLst>
                <a:ext uri="{63B3BB69-23CF-44E3-9099-C40C66FF867C}">
                  <a14:compatExt spid="_x0000_s2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32</xdr:row>
          <xdr:rowOff>142875</xdr:rowOff>
        </xdr:from>
        <xdr:to>
          <xdr:col>2</xdr:col>
          <xdr:colOff>0</xdr:colOff>
          <xdr:row>32</xdr:row>
          <xdr:rowOff>352425</xdr:rowOff>
        </xdr:to>
        <xdr:sp macro="" textlink="">
          <xdr:nvSpPr>
            <xdr:cNvPr id="23656" name="Check Box 104" hidden="1">
              <a:extLst>
                <a:ext uri="{63B3BB69-23CF-44E3-9099-C40C66FF867C}">
                  <a14:compatExt spid="_x0000_s2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73</xdr:row>
          <xdr:rowOff>0</xdr:rowOff>
        </xdr:from>
        <xdr:to>
          <xdr:col>2</xdr:col>
          <xdr:colOff>0</xdr:colOff>
          <xdr:row>74</xdr:row>
          <xdr:rowOff>19050</xdr:rowOff>
        </xdr:to>
        <xdr:sp macro="" textlink="">
          <xdr:nvSpPr>
            <xdr:cNvPr id="23657" name="Check Box 105" hidden="1">
              <a:extLst>
                <a:ext uri="{63B3BB69-23CF-44E3-9099-C40C66FF867C}">
                  <a14:compatExt spid="_x0000_s2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74</xdr:row>
          <xdr:rowOff>0</xdr:rowOff>
        </xdr:from>
        <xdr:to>
          <xdr:col>2</xdr:col>
          <xdr:colOff>0</xdr:colOff>
          <xdr:row>75</xdr:row>
          <xdr:rowOff>19050</xdr:rowOff>
        </xdr:to>
        <xdr:sp macro="" textlink="">
          <xdr:nvSpPr>
            <xdr:cNvPr id="23658" name="Check Box 106" hidden="1">
              <a:extLst>
                <a:ext uri="{63B3BB69-23CF-44E3-9099-C40C66FF867C}">
                  <a14:compatExt spid="_x0000_s2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75</xdr:row>
          <xdr:rowOff>0</xdr:rowOff>
        </xdr:from>
        <xdr:to>
          <xdr:col>2</xdr:col>
          <xdr:colOff>0</xdr:colOff>
          <xdr:row>76</xdr:row>
          <xdr:rowOff>19050</xdr:rowOff>
        </xdr:to>
        <xdr:sp macro="" textlink="">
          <xdr:nvSpPr>
            <xdr:cNvPr id="23659" name="Check Box 107" hidden="1">
              <a:extLst>
                <a:ext uri="{63B3BB69-23CF-44E3-9099-C40C66FF867C}">
                  <a14:compatExt spid="_x0000_s2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76</xdr:row>
          <xdr:rowOff>0</xdr:rowOff>
        </xdr:from>
        <xdr:to>
          <xdr:col>2</xdr:col>
          <xdr:colOff>0</xdr:colOff>
          <xdr:row>77</xdr:row>
          <xdr:rowOff>19050</xdr:rowOff>
        </xdr:to>
        <xdr:sp macro="" textlink="">
          <xdr:nvSpPr>
            <xdr:cNvPr id="23660" name="Check Box 108" hidden="1">
              <a:extLst>
                <a:ext uri="{63B3BB69-23CF-44E3-9099-C40C66FF867C}">
                  <a14:compatExt spid="_x0000_s2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77</xdr:row>
          <xdr:rowOff>0</xdr:rowOff>
        </xdr:from>
        <xdr:to>
          <xdr:col>2</xdr:col>
          <xdr:colOff>0</xdr:colOff>
          <xdr:row>78</xdr:row>
          <xdr:rowOff>19050</xdr:rowOff>
        </xdr:to>
        <xdr:sp macro="" textlink="">
          <xdr:nvSpPr>
            <xdr:cNvPr id="23661" name="Check Box 109" hidden="1">
              <a:extLst>
                <a:ext uri="{63B3BB69-23CF-44E3-9099-C40C66FF867C}">
                  <a14:compatExt spid="_x0000_s2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72</xdr:row>
          <xdr:rowOff>66675</xdr:rowOff>
        </xdr:from>
        <xdr:to>
          <xdr:col>0</xdr:col>
          <xdr:colOff>638175</xdr:colOff>
          <xdr:row>72</xdr:row>
          <xdr:rowOff>276225</xdr:rowOff>
        </xdr:to>
        <xdr:sp macro="" textlink="">
          <xdr:nvSpPr>
            <xdr:cNvPr id="23662" name="Check Box 110" hidden="1">
              <a:extLst>
                <a:ext uri="{63B3BB69-23CF-44E3-9099-C40C66FF867C}">
                  <a14:compatExt spid="_x0000_s2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2</xdr:row>
          <xdr:rowOff>809625</xdr:rowOff>
        </xdr:from>
        <xdr:to>
          <xdr:col>1</xdr:col>
          <xdr:colOff>704850</xdr:colOff>
          <xdr:row>4</xdr:row>
          <xdr:rowOff>19050</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4</xdr:row>
          <xdr:rowOff>0</xdr:rowOff>
        </xdr:from>
        <xdr:to>
          <xdr:col>2</xdr:col>
          <xdr:colOff>0</xdr:colOff>
          <xdr:row>5</xdr:row>
          <xdr:rowOff>28575</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xdr:row>
          <xdr:rowOff>0</xdr:rowOff>
        </xdr:from>
        <xdr:to>
          <xdr:col>2</xdr:col>
          <xdr:colOff>0</xdr:colOff>
          <xdr:row>6</xdr:row>
          <xdr:rowOff>28575</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xdr:row>
          <xdr:rowOff>0</xdr:rowOff>
        </xdr:from>
        <xdr:to>
          <xdr:col>2</xdr:col>
          <xdr:colOff>0</xdr:colOff>
          <xdr:row>7</xdr:row>
          <xdr:rowOff>28575</xdr:rowOff>
        </xdr:to>
        <xdr:sp macro="" textlink="">
          <xdr:nvSpPr>
            <xdr:cNvPr id="64516"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9</xdr:row>
          <xdr:rowOff>0</xdr:rowOff>
        </xdr:from>
        <xdr:to>
          <xdr:col>2</xdr:col>
          <xdr:colOff>0</xdr:colOff>
          <xdr:row>10</xdr:row>
          <xdr:rowOff>28575</xdr:rowOff>
        </xdr:to>
        <xdr:sp macro="" textlink="">
          <xdr:nvSpPr>
            <xdr:cNvPr id="64519"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xdr:row>
          <xdr:rowOff>0</xdr:rowOff>
        </xdr:from>
        <xdr:to>
          <xdr:col>2</xdr:col>
          <xdr:colOff>0</xdr:colOff>
          <xdr:row>11</xdr:row>
          <xdr:rowOff>28575</xdr:rowOff>
        </xdr:to>
        <xdr:sp macro="" textlink="">
          <xdr:nvSpPr>
            <xdr:cNvPr id="64520"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11</xdr:row>
          <xdr:rowOff>0</xdr:rowOff>
        </xdr:from>
        <xdr:to>
          <xdr:col>2</xdr:col>
          <xdr:colOff>0</xdr:colOff>
          <xdr:row>12</xdr:row>
          <xdr:rowOff>28575</xdr:rowOff>
        </xdr:to>
        <xdr:sp macro="" textlink="">
          <xdr:nvSpPr>
            <xdr:cNvPr id="64521" name="Check Box 9" hidden="1">
              <a:extLst>
                <a:ext uri="{63B3BB69-23CF-44E3-9099-C40C66FF867C}">
                  <a14:compatExt spid="_x0000_s6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12</xdr:row>
          <xdr:rowOff>0</xdr:rowOff>
        </xdr:from>
        <xdr:to>
          <xdr:col>2</xdr:col>
          <xdr:colOff>0</xdr:colOff>
          <xdr:row>13</xdr:row>
          <xdr:rowOff>28575</xdr:rowOff>
        </xdr:to>
        <xdr:sp macro="" textlink="">
          <xdr:nvSpPr>
            <xdr:cNvPr id="64522" name="Check Box 10" hidden="1">
              <a:extLst>
                <a:ext uri="{63B3BB69-23CF-44E3-9099-C40C66FF867C}">
                  <a14:compatExt spid="_x0000_s6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13</xdr:row>
          <xdr:rowOff>0</xdr:rowOff>
        </xdr:from>
        <xdr:to>
          <xdr:col>2</xdr:col>
          <xdr:colOff>0</xdr:colOff>
          <xdr:row>14</xdr:row>
          <xdr:rowOff>28575</xdr:rowOff>
        </xdr:to>
        <xdr:sp macro="" textlink="">
          <xdr:nvSpPr>
            <xdr:cNvPr id="64523" name="Check Box 11" hidden="1">
              <a:extLst>
                <a:ext uri="{63B3BB69-23CF-44E3-9099-C40C66FF867C}">
                  <a14:compatExt spid="_x0000_s6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14</xdr:row>
          <xdr:rowOff>0</xdr:rowOff>
        </xdr:from>
        <xdr:to>
          <xdr:col>2</xdr:col>
          <xdr:colOff>0</xdr:colOff>
          <xdr:row>15</xdr:row>
          <xdr:rowOff>28575</xdr:rowOff>
        </xdr:to>
        <xdr:sp macro="" textlink="">
          <xdr:nvSpPr>
            <xdr:cNvPr id="64524" name="Check Box 12" hidden="1">
              <a:extLst>
                <a:ext uri="{63B3BB69-23CF-44E3-9099-C40C66FF867C}">
                  <a14:compatExt spid="_x0000_s6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15</xdr:row>
          <xdr:rowOff>0</xdr:rowOff>
        </xdr:from>
        <xdr:to>
          <xdr:col>2</xdr:col>
          <xdr:colOff>0</xdr:colOff>
          <xdr:row>16</xdr:row>
          <xdr:rowOff>28575</xdr:rowOff>
        </xdr:to>
        <xdr:sp macro="" textlink="">
          <xdr:nvSpPr>
            <xdr:cNvPr id="64525" name="Check Box 13" hidden="1">
              <a:extLst>
                <a:ext uri="{63B3BB69-23CF-44E3-9099-C40C66FF867C}">
                  <a14:compatExt spid="_x0000_s6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16</xdr:row>
          <xdr:rowOff>0</xdr:rowOff>
        </xdr:from>
        <xdr:to>
          <xdr:col>2</xdr:col>
          <xdr:colOff>0</xdr:colOff>
          <xdr:row>17</xdr:row>
          <xdr:rowOff>28575</xdr:rowOff>
        </xdr:to>
        <xdr:sp macro="" textlink="">
          <xdr:nvSpPr>
            <xdr:cNvPr id="64526" name="Check Box 14" hidden="1">
              <a:extLst>
                <a:ext uri="{63B3BB69-23CF-44E3-9099-C40C66FF867C}">
                  <a14:compatExt spid="_x0000_s6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21</xdr:row>
          <xdr:rowOff>0</xdr:rowOff>
        </xdr:from>
        <xdr:to>
          <xdr:col>2</xdr:col>
          <xdr:colOff>0</xdr:colOff>
          <xdr:row>22</xdr:row>
          <xdr:rowOff>28575</xdr:rowOff>
        </xdr:to>
        <xdr:sp macro="" textlink="">
          <xdr:nvSpPr>
            <xdr:cNvPr id="64527" name="Check Box 15" hidden="1">
              <a:extLst>
                <a:ext uri="{63B3BB69-23CF-44E3-9099-C40C66FF867C}">
                  <a14:compatExt spid="_x0000_s6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22</xdr:row>
          <xdr:rowOff>0</xdr:rowOff>
        </xdr:from>
        <xdr:to>
          <xdr:col>2</xdr:col>
          <xdr:colOff>0</xdr:colOff>
          <xdr:row>23</xdr:row>
          <xdr:rowOff>28575</xdr:rowOff>
        </xdr:to>
        <xdr:sp macro="" textlink="">
          <xdr:nvSpPr>
            <xdr:cNvPr id="64528" name="Check Box 16" hidden="1">
              <a:extLst>
                <a:ext uri="{63B3BB69-23CF-44E3-9099-C40C66FF867C}">
                  <a14:compatExt spid="_x0000_s6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23</xdr:row>
          <xdr:rowOff>0</xdr:rowOff>
        </xdr:from>
        <xdr:to>
          <xdr:col>2</xdr:col>
          <xdr:colOff>0</xdr:colOff>
          <xdr:row>24</xdr:row>
          <xdr:rowOff>28575</xdr:rowOff>
        </xdr:to>
        <xdr:sp macro="" textlink="">
          <xdr:nvSpPr>
            <xdr:cNvPr id="64529" name="Check Box 17" hidden="1">
              <a:extLst>
                <a:ext uri="{63B3BB69-23CF-44E3-9099-C40C66FF867C}">
                  <a14:compatExt spid="_x0000_s6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24</xdr:row>
          <xdr:rowOff>0</xdr:rowOff>
        </xdr:from>
        <xdr:to>
          <xdr:col>2</xdr:col>
          <xdr:colOff>0</xdr:colOff>
          <xdr:row>25</xdr:row>
          <xdr:rowOff>28575</xdr:rowOff>
        </xdr:to>
        <xdr:sp macro="" textlink="">
          <xdr:nvSpPr>
            <xdr:cNvPr id="64530" name="Check Box 18" hidden="1">
              <a:extLst>
                <a:ext uri="{63B3BB69-23CF-44E3-9099-C40C66FF867C}">
                  <a14:compatExt spid="_x0000_s6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25</xdr:row>
          <xdr:rowOff>0</xdr:rowOff>
        </xdr:from>
        <xdr:to>
          <xdr:col>2</xdr:col>
          <xdr:colOff>0</xdr:colOff>
          <xdr:row>26</xdr:row>
          <xdr:rowOff>28575</xdr:rowOff>
        </xdr:to>
        <xdr:sp macro="" textlink="">
          <xdr:nvSpPr>
            <xdr:cNvPr id="64531" name="Check Box 19" hidden="1">
              <a:extLst>
                <a:ext uri="{63B3BB69-23CF-44E3-9099-C40C66FF867C}">
                  <a14:compatExt spid="_x0000_s6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33</xdr:row>
          <xdr:rowOff>57150</xdr:rowOff>
        </xdr:from>
        <xdr:to>
          <xdr:col>2</xdr:col>
          <xdr:colOff>0</xdr:colOff>
          <xdr:row>33</xdr:row>
          <xdr:rowOff>276225</xdr:rowOff>
        </xdr:to>
        <xdr:sp macro="" textlink="">
          <xdr:nvSpPr>
            <xdr:cNvPr id="64532" name="Check Box 20" hidden="1">
              <a:extLst>
                <a:ext uri="{63B3BB69-23CF-44E3-9099-C40C66FF867C}">
                  <a14:compatExt spid="_x0000_s6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34</xdr:row>
          <xdr:rowOff>38100</xdr:rowOff>
        </xdr:from>
        <xdr:to>
          <xdr:col>2</xdr:col>
          <xdr:colOff>0</xdr:colOff>
          <xdr:row>34</xdr:row>
          <xdr:rowOff>247650</xdr:rowOff>
        </xdr:to>
        <xdr:sp macro="" textlink="">
          <xdr:nvSpPr>
            <xdr:cNvPr id="64533" name="Check Box 21" hidden="1">
              <a:extLst>
                <a:ext uri="{63B3BB69-23CF-44E3-9099-C40C66FF867C}">
                  <a14:compatExt spid="_x0000_s6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xdr:row>
          <xdr:rowOff>295275</xdr:rowOff>
        </xdr:from>
        <xdr:to>
          <xdr:col>1</xdr:col>
          <xdr:colOff>0</xdr:colOff>
          <xdr:row>2</xdr:row>
          <xdr:rowOff>514350</xdr:rowOff>
        </xdr:to>
        <xdr:sp macro="" textlink="">
          <xdr:nvSpPr>
            <xdr:cNvPr id="64534" name="Check Box 22" hidden="1">
              <a:extLst>
                <a:ext uri="{63B3BB69-23CF-44E3-9099-C40C66FF867C}">
                  <a14:compatExt spid="_x0000_s6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142875</xdr:rowOff>
        </xdr:from>
        <xdr:to>
          <xdr:col>1</xdr:col>
          <xdr:colOff>0</xdr:colOff>
          <xdr:row>32</xdr:row>
          <xdr:rowOff>361950</xdr:rowOff>
        </xdr:to>
        <xdr:sp macro="" textlink="">
          <xdr:nvSpPr>
            <xdr:cNvPr id="64536" name="Check Box 24" hidden="1">
              <a:extLst>
                <a:ext uri="{63B3BB69-23CF-44E3-9099-C40C66FF867C}">
                  <a14:compatExt spid="_x0000_s6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16</xdr:row>
          <xdr:rowOff>171450</xdr:rowOff>
        </xdr:from>
        <xdr:to>
          <xdr:col>2</xdr:col>
          <xdr:colOff>0</xdr:colOff>
          <xdr:row>18</xdr:row>
          <xdr:rowOff>9525</xdr:rowOff>
        </xdr:to>
        <xdr:sp macro="" textlink="">
          <xdr:nvSpPr>
            <xdr:cNvPr id="64537" name="Check Box 25" hidden="1">
              <a:extLst>
                <a:ext uri="{63B3BB69-23CF-44E3-9099-C40C66FF867C}">
                  <a14:compatExt spid="_x0000_s6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28</xdr:row>
          <xdr:rowOff>142875</xdr:rowOff>
        </xdr:from>
        <xdr:to>
          <xdr:col>1</xdr:col>
          <xdr:colOff>609600</xdr:colOff>
          <xdr:row>28</xdr:row>
          <xdr:rowOff>323850</xdr:rowOff>
        </xdr:to>
        <xdr:sp macro="" textlink="">
          <xdr:nvSpPr>
            <xdr:cNvPr id="64538" name="Check Box 26" hidden="1">
              <a:extLst>
                <a:ext uri="{63B3BB69-23CF-44E3-9099-C40C66FF867C}">
                  <a14:compatExt spid="_x0000_s6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29</xdr:row>
          <xdr:rowOff>85725</xdr:rowOff>
        </xdr:from>
        <xdr:to>
          <xdr:col>1</xdr:col>
          <xdr:colOff>600075</xdr:colOff>
          <xdr:row>29</xdr:row>
          <xdr:rowOff>266700</xdr:rowOff>
        </xdr:to>
        <xdr:sp macro="" textlink="">
          <xdr:nvSpPr>
            <xdr:cNvPr id="64539" name="Check Box 27" hidden="1">
              <a:extLst>
                <a:ext uri="{63B3BB69-23CF-44E3-9099-C40C66FF867C}">
                  <a14:compatExt spid="_x0000_s6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37</xdr:row>
          <xdr:rowOff>57150</xdr:rowOff>
        </xdr:from>
        <xdr:to>
          <xdr:col>1</xdr:col>
          <xdr:colOff>19050</xdr:colOff>
          <xdr:row>37</xdr:row>
          <xdr:rowOff>276225</xdr:rowOff>
        </xdr:to>
        <xdr:sp macro="" textlink="">
          <xdr:nvSpPr>
            <xdr:cNvPr id="64540" name="Check Box 28" hidden="1">
              <a:extLst>
                <a:ext uri="{63B3BB69-23CF-44E3-9099-C40C66FF867C}">
                  <a14:compatExt spid="_x0000_s6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38</xdr:row>
          <xdr:rowOff>95250</xdr:rowOff>
        </xdr:from>
        <xdr:to>
          <xdr:col>2</xdr:col>
          <xdr:colOff>9525</xdr:colOff>
          <xdr:row>38</xdr:row>
          <xdr:rowOff>304800</xdr:rowOff>
        </xdr:to>
        <xdr:sp macro="" textlink="">
          <xdr:nvSpPr>
            <xdr:cNvPr id="64541" name="Check Box 29" hidden="1">
              <a:extLst>
                <a:ext uri="{63B3BB69-23CF-44E3-9099-C40C66FF867C}">
                  <a14:compatExt spid="_x0000_s6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42</xdr:row>
          <xdr:rowOff>123825</xdr:rowOff>
        </xdr:from>
        <xdr:to>
          <xdr:col>1</xdr:col>
          <xdr:colOff>28575</xdr:colOff>
          <xdr:row>42</xdr:row>
          <xdr:rowOff>342900</xdr:rowOff>
        </xdr:to>
        <xdr:sp macro="" textlink="">
          <xdr:nvSpPr>
            <xdr:cNvPr id="64542" name="Check Box 30" hidden="1">
              <a:extLst>
                <a:ext uri="{63B3BB69-23CF-44E3-9099-C40C66FF867C}">
                  <a14:compatExt spid="_x0000_s6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41" Type="http://schemas.openxmlformats.org/officeDocument/2006/relationships/ctrlProp" Target="../ctrlProps/ctrlProp73.xml"/><Relationship Id="rId54" Type="http://schemas.openxmlformats.org/officeDocument/2006/relationships/ctrlProp" Target="../ctrlProps/ctrlProp86.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8" Type="http://schemas.openxmlformats.org/officeDocument/2006/relationships/ctrlProp" Target="../ctrlProps/ctrlProp40.xml"/><Relationship Id="rId51" Type="http://schemas.openxmlformats.org/officeDocument/2006/relationships/ctrlProp" Target="../ctrlProps/ctrlProp8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47" Type="http://schemas.openxmlformats.org/officeDocument/2006/relationships/ctrlProp" Target="../ctrlProps/ctrlProp134.xml"/><Relationship Id="rId50" Type="http://schemas.openxmlformats.org/officeDocument/2006/relationships/ctrlProp" Target="../ctrlProps/ctrlProp137.xml"/><Relationship Id="rId55" Type="http://schemas.openxmlformats.org/officeDocument/2006/relationships/ctrlProp" Target="../ctrlProps/ctrlProp142.xml"/><Relationship Id="rId63" Type="http://schemas.openxmlformats.org/officeDocument/2006/relationships/ctrlProp" Target="../ctrlProps/ctrlProp150.xml"/><Relationship Id="rId68" Type="http://schemas.openxmlformats.org/officeDocument/2006/relationships/ctrlProp" Target="../ctrlProps/ctrlProp155.xml"/><Relationship Id="rId76" Type="http://schemas.openxmlformats.org/officeDocument/2006/relationships/ctrlProp" Target="../ctrlProps/ctrlProp163.xml"/><Relationship Id="rId84" Type="http://schemas.openxmlformats.org/officeDocument/2006/relationships/ctrlProp" Target="../ctrlProps/ctrlProp171.xml"/><Relationship Id="rId89" Type="http://schemas.openxmlformats.org/officeDocument/2006/relationships/ctrlProp" Target="../ctrlProps/ctrlProp176.xml"/><Relationship Id="rId7" Type="http://schemas.openxmlformats.org/officeDocument/2006/relationships/ctrlProp" Target="../ctrlProps/ctrlProp94.xml"/><Relationship Id="rId71" Type="http://schemas.openxmlformats.org/officeDocument/2006/relationships/ctrlProp" Target="../ctrlProps/ctrlProp158.xml"/><Relationship Id="rId92" Type="http://schemas.openxmlformats.org/officeDocument/2006/relationships/ctrlProp" Target="../ctrlProps/ctrlProp179.xml"/><Relationship Id="rId2" Type="http://schemas.openxmlformats.org/officeDocument/2006/relationships/drawing" Target="../drawings/drawing4.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87" Type="http://schemas.openxmlformats.org/officeDocument/2006/relationships/ctrlProp" Target="../ctrlProps/ctrlProp174.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90" Type="http://schemas.openxmlformats.org/officeDocument/2006/relationships/ctrlProp" Target="../ctrlProps/ctrlProp177.xml"/><Relationship Id="rId95" Type="http://schemas.openxmlformats.org/officeDocument/2006/relationships/ctrlProp" Target="../ctrlProps/ctrlProp182.xml"/><Relationship Id="rId19" Type="http://schemas.openxmlformats.org/officeDocument/2006/relationships/ctrlProp" Target="../ctrlProps/ctrlProp10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93" Type="http://schemas.openxmlformats.org/officeDocument/2006/relationships/ctrlProp" Target="../ctrlProps/ctrlProp180.xml"/><Relationship Id="rId3" Type="http://schemas.openxmlformats.org/officeDocument/2006/relationships/vmlDrawing" Target="../drawings/vmlDrawing4.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88" Type="http://schemas.openxmlformats.org/officeDocument/2006/relationships/ctrlProp" Target="../ctrlProps/ctrlProp175.xml"/><Relationship Id="rId9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 Id="rId86" Type="http://schemas.openxmlformats.org/officeDocument/2006/relationships/ctrlProp" Target="../ctrlProps/ctrlProp173.xml"/><Relationship Id="rId94" Type="http://schemas.openxmlformats.org/officeDocument/2006/relationships/ctrlProp" Target="../ctrlProps/ctrlProp181.xml"/><Relationship Id="rId4" Type="http://schemas.openxmlformats.org/officeDocument/2006/relationships/ctrlProp" Target="../ctrlProps/ctrlProp91.xml"/><Relationship Id="rId9" Type="http://schemas.openxmlformats.org/officeDocument/2006/relationships/ctrlProp" Target="../ctrlProps/ctrlProp9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05.xml"/><Relationship Id="rId21" Type="http://schemas.openxmlformats.org/officeDocument/2006/relationships/ctrlProp" Target="../ctrlProps/ctrlProp200.xml"/><Relationship Id="rId34" Type="http://schemas.openxmlformats.org/officeDocument/2006/relationships/ctrlProp" Target="../ctrlProps/ctrlProp213.xml"/><Relationship Id="rId42" Type="http://schemas.openxmlformats.org/officeDocument/2006/relationships/ctrlProp" Target="../ctrlProps/ctrlProp221.xml"/><Relationship Id="rId47" Type="http://schemas.openxmlformats.org/officeDocument/2006/relationships/ctrlProp" Target="../ctrlProps/ctrlProp226.xml"/><Relationship Id="rId50" Type="http://schemas.openxmlformats.org/officeDocument/2006/relationships/ctrlProp" Target="../ctrlProps/ctrlProp229.xml"/><Relationship Id="rId55" Type="http://schemas.openxmlformats.org/officeDocument/2006/relationships/ctrlProp" Target="../ctrlProps/ctrlProp234.xml"/><Relationship Id="rId63" Type="http://schemas.openxmlformats.org/officeDocument/2006/relationships/ctrlProp" Target="../ctrlProps/ctrlProp242.xml"/><Relationship Id="rId68" Type="http://schemas.openxmlformats.org/officeDocument/2006/relationships/ctrlProp" Target="../ctrlProps/ctrlProp247.xml"/><Relationship Id="rId76" Type="http://schemas.openxmlformats.org/officeDocument/2006/relationships/ctrlProp" Target="../ctrlProps/ctrlProp255.xml"/><Relationship Id="rId84" Type="http://schemas.openxmlformats.org/officeDocument/2006/relationships/ctrlProp" Target="../ctrlProps/ctrlProp263.xml"/><Relationship Id="rId89" Type="http://schemas.openxmlformats.org/officeDocument/2006/relationships/ctrlProp" Target="../ctrlProps/ctrlProp268.xml"/><Relationship Id="rId97" Type="http://schemas.openxmlformats.org/officeDocument/2006/relationships/ctrlProp" Target="../ctrlProps/ctrlProp276.xml"/><Relationship Id="rId7" Type="http://schemas.openxmlformats.org/officeDocument/2006/relationships/ctrlProp" Target="../ctrlProps/ctrlProp186.xml"/><Relationship Id="rId71" Type="http://schemas.openxmlformats.org/officeDocument/2006/relationships/ctrlProp" Target="../ctrlProps/ctrlProp250.xml"/><Relationship Id="rId92" Type="http://schemas.openxmlformats.org/officeDocument/2006/relationships/ctrlProp" Target="../ctrlProps/ctrlProp271.xml"/><Relationship Id="rId2" Type="http://schemas.openxmlformats.org/officeDocument/2006/relationships/drawing" Target="../drawings/drawing5.xml"/><Relationship Id="rId16" Type="http://schemas.openxmlformats.org/officeDocument/2006/relationships/ctrlProp" Target="../ctrlProps/ctrlProp195.xml"/><Relationship Id="rId29" Type="http://schemas.openxmlformats.org/officeDocument/2006/relationships/ctrlProp" Target="../ctrlProps/ctrlProp208.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40" Type="http://schemas.openxmlformats.org/officeDocument/2006/relationships/ctrlProp" Target="../ctrlProps/ctrlProp219.xml"/><Relationship Id="rId45" Type="http://schemas.openxmlformats.org/officeDocument/2006/relationships/ctrlProp" Target="../ctrlProps/ctrlProp224.xml"/><Relationship Id="rId53" Type="http://schemas.openxmlformats.org/officeDocument/2006/relationships/ctrlProp" Target="../ctrlProps/ctrlProp232.xml"/><Relationship Id="rId58" Type="http://schemas.openxmlformats.org/officeDocument/2006/relationships/ctrlProp" Target="../ctrlProps/ctrlProp237.xml"/><Relationship Id="rId66" Type="http://schemas.openxmlformats.org/officeDocument/2006/relationships/ctrlProp" Target="../ctrlProps/ctrlProp245.xml"/><Relationship Id="rId74" Type="http://schemas.openxmlformats.org/officeDocument/2006/relationships/ctrlProp" Target="../ctrlProps/ctrlProp253.xml"/><Relationship Id="rId79" Type="http://schemas.openxmlformats.org/officeDocument/2006/relationships/ctrlProp" Target="../ctrlProps/ctrlProp258.xml"/><Relationship Id="rId87" Type="http://schemas.openxmlformats.org/officeDocument/2006/relationships/ctrlProp" Target="../ctrlProps/ctrlProp266.xml"/><Relationship Id="rId5" Type="http://schemas.openxmlformats.org/officeDocument/2006/relationships/ctrlProp" Target="../ctrlProps/ctrlProp184.xml"/><Relationship Id="rId61" Type="http://schemas.openxmlformats.org/officeDocument/2006/relationships/ctrlProp" Target="../ctrlProps/ctrlProp240.xml"/><Relationship Id="rId82" Type="http://schemas.openxmlformats.org/officeDocument/2006/relationships/ctrlProp" Target="../ctrlProps/ctrlProp261.xml"/><Relationship Id="rId90" Type="http://schemas.openxmlformats.org/officeDocument/2006/relationships/ctrlProp" Target="../ctrlProps/ctrlProp269.xml"/><Relationship Id="rId95" Type="http://schemas.openxmlformats.org/officeDocument/2006/relationships/ctrlProp" Target="../ctrlProps/ctrlProp274.xml"/><Relationship Id="rId19" Type="http://schemas.openxmlformats.org/officeDocument/2006/relationships/ctrlProp" Target="../ctrlProps/ctrlProp19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 Id="rId43" Type="http://schemas.openxmlformats.org/officeDocument/2006/relationships/ctrlProp" Target="../ctrlProps/ctrlProp222.xml"/><Relationship Id="rId48" Type="http://schemas.openxmlformats.org/officeDocument/2006/relationships/ctrlProp" Target="../ctrlProps/ctrlProp227.xml"/><Relationship Id="rId56" Type="http://schemas.openxmlformats.org/officeDocument/2006/relationships/ctrlProp" Target="../ctrlProps/ctrlProp235.xml"/><Relationship Id="rId64" Type="http://schemas.openxmlformats.org/officeDocument/2006/relationships/ctrlProp" Target="../ctrlProps/ctrlProp243.xml"/><Relationship Id="rId69" Type="http://schemas.openxmlformats.org/officeDocument/2006/relationships/ctrlProp" Target="../ctrlProps/ctrlProp248.xml"/><Relationship Id="rId77" Type="http://schemas.openxmlformats.org/officeDocument/2006/relationships/ctrlProp" Target="../ctrlProps/ctrlProp256.xml"/><Relationship Id="rId8" Type="http://schemas.openxmlformats.org/officeDocument/2006/relationships/ctrlProp" Target="../ctrlProps/ctrlProp187.xml"/><Relationship Id="rId51" Type="http://schemas.openxmlformats.org/officeDocument/2006/relationships/ctrlProp" Target="../ctrlProps/ctrlProp230.xml"/><Relationship Id="rId72" Type="http://schemas.openxmlformats.org/officeDocument/2006/relationships/ctrlProp" Target="../ctrlProps/ctrlProp251.xml"/><Relationship Id="rId80" Type="http://schemas.openxmlformats.org/officeDocument/2006/relationships/ctrlProp" Target="../ctrlProps/ctrlProp259.xml"/><Relationship Id="rId85" Type="http://schemas.openxmlformats.org/officeDocument/2006/relationships/ctrlProp" Target="../ctrlProps/ctrlProp264.xml"/><Relationship Id="rId93" Type="http://schemas.openxmlformats.org/officeDocument/2006/relationships/ctrlProp" Target="../ctrlProps/ctrlProp272.xml"/><Relationship Id="rId98" Type="http://schemas.openxmlformats.org/officeDocument/2006/relationships/ctrlProp" Target="../ctrlProps/ctrlProp277.xml"/><Relationship Id="rId3" Type="http://schemas.openxmlformats.org/officeDocument/2006/relationships/vmlDrawing" Target="../drawings/vmlDrawing5.v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46" Type="http://schemas.openxmlformats.org/officeDocument/2006/relationships/ctrlProp" Target="../ctrlProps/ctrlProp225.xml"/><Relationship Id="rId59" Type="http://schemas.openxmlformats.org/officeDocument/2006/relationships/ctrlProp" Target="../ctrlProps/ctrlProp238.xml"/><Relationship Id="rId67" Type="http://schemas.openxmlformats.org/officeDocument/2006/relationships/ctrlProp" Target="../ctrlProps/ctrlProp246.xml"/><Relationship Id="rId20" Type="http://schemas.openxmlformats.org/officeDocument/2006/relationships/ctrlProp" Target="../ctrlProps/ctrlProp199.xml"/><Relationship Id="rId41" Type="http://schemas.openxmlformats.org/officeDocument/2006/relationships/ctrlProp" Target="../ctrlProps/ctrlProp220.xml"/><Relationship Id="rId54" Type="http://schemas.openxmlformats.org/officeDocument/2006/relationships/ctrlProp" Target="../ctrlProps/ctrlProp233.xml"/><Relationship Id="rId62" Type="http://schemas.openxmlformats.org/officeDocument/2006/relationships/ctrlProp" Target="../ctrlProps/ctrlProp241.xml"/><Relationship Id="rId70" Type="http://schemas.openxmlformats.org/officeDocument/2006/relationships/ctrlProp" Target="../ctrlProps/ctrlProp249.xml"/><Relationship Id="rId75" Type="http://schemas.openxmlformats.org/officeDocument/2006/relationships/ctrlProp" Target="../ctrlProps/ctrlProp254.xml"/><Relationship Id="rId83" Type="http://schemas.openxmlformats.org/officeDocument/2006/relationships/ctrlProp" Target="../ctrlProps/ctrlProp262.xml"/><Relationship Id="rId88" Type="http://schemas.openxmlformats.org/officeDocument/2006/relationships/ctrlProp" Target="../ctrlProps/ctrlProp267.xml"/><Relationship Id="rId91" Type="http://schemas.openxmlformats.org/officeDocument/2006/relationships/ctrlProp" Target="../ctrlProps/ctrlProp270.xml"/><Relationship Id="rId96" Type="http://schemas.openxmlformats.org/officeDocument/2006/relationships/ctrlProp" Target="../ctrlProps/ctrlProp275.xml"/><Relationship Id="rId1" Type="http://schemas.openxmlformats.org/officeDocument/2006/relationships/printerSettings" Target="../printerSettings/printerSettings5.bin"/><Relationship Id="rId6" Type="http://schemas.openxmlformats.org/officeDocument/2006/relationships/ctrlProp" Target="../ctrlProps/ctrlProp185.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49" Type="http://schemas.openxmlformats.org/officeDocument/2006/relationships/ctrlProp" Target="../ctrlProps/ctrlProp228.xml"/><Relationship Id="rId57" Type="http://schemas.openxmlformats.org/officeDocument/2006/relationships/ctrlProp" Target="../ctrlProps/ctrlProp236.xml"/><Relationship Id="rId10" Type="http://schemas.openxmlformats.org/officeDocument/2006/relationships/ctrlProp" Target="../ctrlProps/ctrlProp189.xml"/><Relationship Id="rId31" Type="http://schemas.openxmlformats.org/officeDocument/2006/relationships/ctrlProp" Target="../ctrlProps/ctrlProp210.xml"/><Relationship Id="rId44" Type="http://schemas.openxmlformats.org/officeDocument/2006/relationships/ctrlProp" Target="../ctrlProps/ctrlProp223.xml"/><Relationship Id="rId52" Type="http://schemas.openxmlformats.org/officeDocument/2006/relationships/ctrlProp" Target="../ctrlProps/ctrlProp231.xml"/><Relationship Id="rId60" Type="http://schemas.openxmlformats.org/officeDocument/2006/relationships/ctrlProp" Target="../ctrlProps/ctrlProp239.xml"/><Relationship Id="rId65" Type="http://schemas.openxmlformats.org/officeDocument/2006/relationships/ctrlProp" Target="../ctrlProps/ctrlProp244.xml"/><Relationship Id="rId73" Type="http://schemas.openxmlformats.org/officeDocument/2006/relationships/ctrlProp" Target="../ctrlProps/ctrlProp252.xml"/><Relationship Id="rId78" Type="http://schemas.openxmlformats.org/officeDocument/2006/relationships/ctrlProp" Target="../ctrlProps/ctrlProp257.xml"/><Relationship Id="rId81" Type="http://schemas.openxmlformats.org/officeDocument/2006/relationships/ctrlProp" Target="../ctrlProps/ctrlProp260.xml"/><Relationship Id="rId86" Type="http://schemas.openxmlformats.org/officeDocument/2006/relationships/ctrlProp" Target="../ctrlProps/ctrlProp265.xml"/><Relationship Id="rId94" Type="http://schemas.openxmlformats.org/officeDocument/2006/relationships/ctrlProp" Target="../ctrlProps/ctrlProp273.xml"/><Relationship Id="rId99" Type="http://schemas.openxmlformats.org/officeDocument/2006/relationships/ctrlProp" Target="../ctrlProps/ctrlProp278.xml"/><Relationship Id="rId4" Type="http://schemas.openxmlformats.org/officeDocument/2006/relationships/ctrlProp" Target="../ctrlProps/ctrlProp183.xml"/><Relationship Id="rId9" Type="http://schemas.openxmlformats.org/officeDocument/2006/relationships/ctrlProp" Target="../ctrlProps/ctrlProp188.xml"/><Relationship Id="rId13" Type="http://schemas.openxmlformats.org/officeDocument/2006/relationships/ctrlProp" Target="../ctrlProps/ctrlProp192.xml"/><Relationship Id="rId18" Type="http://schemas.openxmlformats.org/officeDocument/2006/relationships/ctrlProp" Target="../ctrlProps/ctrlProp197.xml"/><Relationship Id="rId39" Type="http://schemas.openxmlformats.org/officeDocument/2006/relationships/ctrlProp" Target="../ctrlProps/ctrlProp2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18" Type="http://schemas.openxmlformats.org/officeDocument/2006/relationships/ctrlProp" Target="../ctrlProps/ctrlProp293.xml"/><Relationship Id="rId26" Type="http://schemas.openxmlformats.org/officeDocument/2006/relationships/ctrlProp" Target="../ctrlProps/ctrlProp301.xml"/><Relationship Id="rId3" Type="http://schemas.openxmlformats.org/officeDocument/2006/relationships/vmlDrawing" Target="../drawings/vmlDrawing6.vml"/><Relationship Id="rId21" Type="http://schemas.openxmlformats.org/officeDocument/2006/relationships/ctrlProp" Target="../ctrlProps/ctrlProp296.xml"/><Relationship Id="rId7" Type="http://schemas.openxmlformats.org/officeDocument/2006/relationships/ctrlProp" Target="../ctrlProps/ctrlProp282.xml"/><Relationship Id="rId12" Type="http://schemas.openxmlformats.org/officeDocument/2006/relationships/ctrlProp" Target="../ctrlProps/ctrlProp287.xml"/><Relationship Id="rId17" Type="http://schemas.openxmlformats.org/officeDocument/2006/relationships/ctrlProp" Target="../ctrlProps/ctrlProp292.xml"/><Relationship Id="rId25"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91.xml"/><Relationship Id="rId20" Type="http://schemas.openxmlformats.org/officeDocument/2006/relationships/ctrlProp" Target="../ctrlProps/ctrlProp295.xml"/><Relationship Id="rId29" Type="http://schemas.openxmlformats.org/officeDocument/2006/relationships/ctrlProp" Target="../ctrlProps/ctrlProp304.xml"/><Relationship Id="rId1" Type="http://schemas.openxmlformats.org/officeDocument/2006/relationships/printerSettings" Target="../printerSettings/printerSettings6.bin"/><Relationship Id="rId6" Type="http://schemas.openxmlformats.org/officeDocument/2006/relationships/ctrlProp" Target="../ctrlProps/ctrlProp281.xml"/><Relationship Id="rId11" Type="http://schemas.openxmlformats.org/officeDocument/2006/relationships/ctrlProp" Target="../ctrlProps/ctrlProp286.xml"/><Relationship Id="rId24" Type="http://schemas.openxmlformats.org/officeDocument/2006/relationships/ctrlProp" Target="../ctrlProps/ctrlProp299.xml"/><Relationship Id="rId5" Type="http://schemas.openxmlformats.org/officeDocument/2006/relationships/ctrlProp" Target="../ctrlProps/ctrlProp280.xml"/><Relationship Id="rId15" Type="http://schemas.openxmlformats.org/officeDocument/2006/relationships/ctrlProp" Target="../ctrlProps/ctrlProp290.xml"/><Relationship Id="rId23" Type="http://schemas.openxmlformats.org/officeDocument/2006/relationships/ctrlProp" Target="../ctrlProps/ctrlProp298.xml"/><Relationship Id="rId28" Type="http://schemas.openxmlformats.org/officeDocument/2006/relationships/ctrlProp" Target="../ctrlProps/ctrlProp303.xml"/><Relationship Id="rId10" Type="http://schemas.openxmlformats.org/officeDocument/2006/relationships/ctrlProp" Target="../ctrlProps/ctrlProp285.xml"/><Relationship Id="rId19" Type="http://schemas.openxmlformats.org/officeDocument/2006/relationships/ctrlProp" Target="../ctrlProps/ctrlProp294.xml"/><Relationship Id="rId31" Type="http://schemas.openxmlformats.org/officeDocument/2006/relationships/ctrlProp" Target="../ctrlProps/ctrlProp306.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 Id="rId22" Type="http://schemas.openxmlformats.org/officeDocument/2006/relationships/ctrlProp" Target="../ctrlProps/ctrlProp297.xml"/><Relationship Id="rId27" Type="http://schemas.openxmlformats.org/officeDocument/2006/relationships/ctrlProp" Target="../ctrlProps/ctrlProp302.xml"/><Relationship Id="rId30"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55" Type="http://schemas.openxmlformats.org/officeDocument/2006/relationships/ctrlProp" Target="../ctrlProps/ctrlProp358.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54" Type="http://schemas.openxmlformats.org/officeDocument/2006/relationships/ctrlProp" Target="../ctrlProps/ctrlProp357.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trlProp" Target="../ctrlProps/ctrlProp356.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381.xml"/><Relationship Id="rId21" Type="http://schemas.openxmlformats.org/officeDocument/2006/relationships/ctrlProp" Target="../ctrlProps/ctrlProp376.xml"/><Relationship Id="rId42" Type="http://schemas.openxmlformats.org/officeDocument/2006/relationships/ctrlProp" Target="../ctrlProps/ctrlProp397.xml"/><Relationship Id="rId47" Type="http://schemas.openxmlformats.org/officeDocument/2006/relationships/ctrlProp" Target="../ctrlProps/ctrlProp402.xml"/><Relationship Id="rId63" Type="http://schemas.openxmlformats.org/officeDocument/2006/relationships/ctrlProp" Target="../ctrlProps/ctrlProp418.xml"/><Relationship Id="rId68" Type="http://schemas.openxmlformats.org/officeDocument/2006/relationships/ctrlProp" Target="../ctrlProps/ctrlProp423.xml"/><Relationship Id="rId84" Type="http://schemas.openxmlformats.org/officeDocument/2006/relationships/ctrlProp" Target="../ctrlProps/ctrlProp439.xml"/><Relationship Id="rId89" Type="http://schemas.openxmlformats.org/officeDocument/2006/relationships/ctrlProp" Target="../ctrlProps/ctrlProp444.xml"/><Relationship Id="rId112" Type="http://schemas.openxmlformats.org/officeDocument/2006/relationships/ctrlProp" Target="../ctrlProps/ctrlProp467.xml"/><Relationship Id="rId2" Type="http://schemas.openxmlformats.org/officeDocument/2006/relationships/drawing" Target="../drawings/drawing8.xml"/><Relationship Id="rId16" Type="http://schemas.openxmlformats.org/officeDocument/2006/relationships/ctrlProp" Target="../ctrlProps/ctrlProp371.xml"/><Relationship Id="rId29" Type="http://schemas.openxmlformats.org/officeDocument/2006/relationships/ctrlProp" Target="../ctrlProps/ctrlProp384.xml"/><Relationship Id="rId107" Type="http://schemas.openxmlformats.org/officeDocument/2006/relationships/ctrlProp" Target="../ctrlProps/ctrlProp462.xml"/><Relationship Id="rId11" Type="http://schemas.openxmlformats.org/officeDocument/2006/relationships/ctrlProp" Target="../ctrlProps/ctrlProp366.xml"/><Relationship Id="rId24" Type="http://schemas.openxmlformats.org/officeDocument/2006/relationships/ctrlProp" Target="../ctrlProps/ctrlProp379.xml"/><Relationship Id="rId32" Type="http://schemas.openxmlformats.org/officeDocument/2006/relationships/ctrlProp" Target="../ctrlProps/ctrlProp387.xml"/><Relationship Id="rId37" Type="http://schemas.openxmlformats.org/officeDocument/2006/relationships/ctrlProp" Target="../ctrlProps/ctrlProp392.xml"/><Relationship Id="rId40" Type="http://schemas.openxmlformats.org/officeDocument/2006/relationships/ctrlProp" Target="../ctrlProps/ctrlProp395.xml"/><Relationship Id="rId45" Type="http://schemas.openxmlformats.org/officeDocument/2006/relationships/ctrlProp" Target="../ctrlProps/ctrlProp400.xml"/><Relationship Id="rId53" Type="http://schemas.openxmlformats.org/officeDocument/2006/relationships/ctrlProp" Target="../ctrlProps/ctrlProp408.xml"/><Relationship Id="rId58" Type="http://schemas.openxmlformats.org/officeDocument/2006/relationships/ctrlProp" Target="../ctrlProps/ctrlProp413.xml"/><Relationship Id="rId66" Type="http://schemas.openxmlformats.org/officeDocument/2006/relationships/ctrlProp" Target="../ctrlProps/ctrlProp421.xml"/><Relationship Id="rId74" Type="http://schemas.openxmlformats.org/officeDocument/2006/relationships/ctrlProp" Target="../ctrlProps/ctrlProp429.xml"/><Relationship Id="rId79" Type="http://schemas.openxmlformats.org/officeDocument/2006/relationships/ctrlProp" Target="../ctrlProps/ctrlProp434.xml"/><Relationship Id="rId87" Type="http://schemas.openxmlformats.org/officeDocument/2006/relationships/ctrlProp" Target="../ctrlProps/ctrlProp442.xml"/><Relationship Id="rId102" Type="http://schemas.openxmlformats.org/officeDocument/2006/relationships/ctrlProp" Target="../ctrlProps/ctrlProp457.xml"/><Relationship Id="rId110" Type="http://schemas.openxmlformats.org/officeDocument/2006/relationships/ctrlProp" Target="../ctrlProps/ctrlProp465.xml"/><Relationship Id="rId5" Type="http://schemas.openxmlformats.org/officeDocument/2006/relationships/ctrlProp" Target="../ctrlProps/ctrlProp360.xml"/><Relationship Id="rId61" Type="http://schemas.openxmlformats.org/officeDocument/2006/relationships/ctrlProp" Target="../ctrlProps/ctrlProp416.xml"/><Relationship Id="rId82" Type="http://schemas.openxmlformats.org/officeDocument/2006/relationships/ctrlProp" Target="../ctrlProps/ctrlProp437.xml"/><Relationship Id="rId90" Type="http://schemas.openxmlformats.org/officeDocument/2006/relationships/ctrlProp" Target="../ctrlProps/ctrlProp445.xml"/><Relationship Id="rId95" Type="http://schemas.openxmlformats.org/officeDocument/2006/relationships/ctrlProp" Target="../ctrlProps/ctrlProp450.xml"/><Relationship Id="rId19" Type="http://schemas.openxmlformats.org/officeDocument/2006/relationships/ctrlProp" Target="../ctrlProps/ctrlProp374.xml"/><Relationship Id="rId14" Type="http://schemas.openxmlformats.org/officeDocument/2006/relationships/ctrlProp" Target="../ctrlProps/ctrlProp369.xml"/><Relationship Id="rId22" Type="http://schemas.openxmlformats.org/officeDocument/2006/relationships/ctrlProp" Target="../ctrlProps/ctrlProp377.xml"/><Relationship Id="rId27" Type="http://schemas.openxmlformats.org/officeDocument/2006/relationships/ctrlProp" Target="../ctrlProps/ctrlProp382.xml"/><Relationship Id="rId30" Type="http://schemas.openxmlformats.org/officeDocument/2006/relationships/ctrlProp" Target="../ctrlProps/ctrlProp385.xml"/><Relationship Id="rId35" Type="http://schemas.openxmlformats.org/officeDocument/2006/relationships/ctrlProp" Target="../ctrlProps/ctrlProp390.xml"/><Relationship Id="rId43" Type="http://schemas.openxmlformats.org/officeDocument/2006/relationships/ctrlProp" Target="../ctrlProps/ctrlProp398.xml"/><Relationship Id="rId48" Type="http://schemas.openxmlformats.org/officeDocument/2006/relationships/ctrlProp" Target="../ctrlProps/ctrlProp403.xml"/><Relationship Id="rId56" Type="http://schemas.openxmlformats.org/officeDocument/2006/relationships/ctrlProp" Target="../ctrlProps/ctrlProp411.xml"/><Relationship Id="rId64" Type="http://schemas.openxmlformats.org/officeDocument/2006/relationships/ctrlProp" Target="../ctrlProps/ctrlProp419.xml"/><Relationship Id="rId69" Type="http://schemas.openxmlformats.org/officeDocument/2006/relationships/ctrlProp" Target="../ctrlProps/ctrlProp424.xml"/><Relationship Id="rId77" Type="http://schemas.openxmlformats.org/officeDocument/2006/relationships/ctrlProp" Target="../ctrlProps/ctrlProp432.xml"/><Relationship Id="rId100" Type="http://schemas.openxmlformats.org/officeDocument/2006/relationships/ctrlProp" Target="../ctrlProps/ctrlProp455.xml"/><Relationship Id="rId105" Type="http://schemas.openxmlformats.org/officeDocument/2006/relationships/ctrlProp" Target="../ctrlProps/ctrlProp460.xml"/><Relationship Id="rId8" Type="http://schemas.openxmlformats.org/officeDocument/2006/relationships/ctrlProp" Target="../ctrlProps/ctrlProp363.xml"/><Relationship Id="rId51" Type="http://schemas.openxmlformats.org/officeDocument/2006/relationships/ctrlProp" Target="../ctrlProps/ctrlProp406.xml"/><Relationship Id="rId72" Type="http://schemas.openxmlformats.org/officeDocument/2006/relationships/ctrlProp" Target="../ctrlProps/ctrlProp427.xml"/><Relationship Id="rId80" Type="http://schemas.openxmlformats.org/officeDocument/2006/relationships/ctrlProp" Target="../ctrlProps/ctrlProp435.xml"/><Relationship Id="rId85" Type="http://schemas.openxmlformats.org/officeDocument/2006/relationships/ctrlProp" Target="../ctrlProps/ctrlProp440.xml"/><Relationship Id="rId93" Type="http://schemas.openxmlformats.org/officeDocument/2006/relationships/ctrlProp" Target="../ctrlProps/ctrlProp448.xml"/><Relationship Id="rId98" Type="http://schemas.openxmlformats.org/officeDocument/2006/relationships/ctrlProp" Target="../ctrlProps/ctrlProp453.xml"/><Relationship Id="rId3" Type="http://schemas.openxmlformats.org/officeDocument/2006/relationships/vmlDrawing" Target="../drawings/vmlDrawing8.vml"/><Relationship Id="rId12" Type="http://schemas.openxmlformats.org/officeDocument/2006/relationships/ctrlProp" Target="../ctrlProps/ctrlProp367.xml"/><Relationship Id="rId17" Type="http://schemas.openxmlformats.org/officeDocument/2006/relationships/ctrlProp" Target="../ctrlProps/ctrlProp372.xml"/><Relationship Id="rId25" Type="http://schemas.openxmlformats.org/officeDocument/2006/relationships/ctrlProp" Target="../ctrlProps/ctrlProp380.xml"/><Relationship Id="rId33" Type="http://schemas.openxmlformats.org/officeDocument/2006/relationships/ctrlProp" Target="../ctrlProps/ctrlProp388.xml"/><Relationship Id="rId38" Type="http://schemas.openxmlformats.org/officeDocument/2006/relationships/ctrlProp" Target="../ctrlProps/ctrlProp393.xml"/><Relationship Id="rId46" Type="http://schemas.openxmlformats.org/officeDocument/2006/relationships/ctrlProp" Target="../ctrlProps/ctrlProp401.xml"/><Relationship Id="rId59" Type="http://schemas.openxmlformats.org/officeDocument/2006/relationships/ctrlProp" Target="../ctrlProps/ctrlProp414.xml"/><Relationship Id="rId67" Type="http://schemas.openxmlformats.org/officeDocument/2006/relationships/ctrlProp" Target="../ctrlProps/ctrlProp422.xml"/><Relationship Id="rId103" Type="http://schemas.openxmlformats.org/officeDocument/2006/relationships/ctrlProp" Target="../ctrlProps/ctrlProp458.xml"/><Relationship Id="rId108" Type="http://schemas.openxmlformats.org/officeDocument/2006/relationships/ctrlProp" Target="../ctrlProps/ctrlProp463.xml"/><Relationship Id="rId20" Type="http://schemas.openxmlformats.org/officeDocument/2006/relationships/ctrlProp" Target="../ctrlProps/ctrlProp375.xml"/><Relationship Id="rId41" Type="http://schemas.openxmlformats.org/officeDocument/2006/relationships/ctrlProp" Target="../ctrlProps/ctrlProp396.xml"/><Relationship Id="rId54" Type="http://schemas.openxmlformats.org/officeDocument/2006/relationships/ctrlProp" Target="../ctrlProps/ctrlProp409.xml"/><Relationship Id="rId62" Type="http://schemas.openxmlformats.org/officeDocument/2006/relationships/ctrlProp" Target="../ctrlProps/ctrlProp417.xml"/><Relationship Id="rId70" Type="http://schemas.openxmlformats.org/officeDocument/2006/relationships/ctrlProp" Target="../ctrlProps/ctrlProp425.xml"/><Relationship Id="rId75" Type="http://schemas.openxmlformats.org/officeDocument/2006/relationships/ctrlProp" Target="../ctrlProps/ctrlProp430.xml"/><Relationship Id="rId83" Type="http://schemas.openxmlformats.org/officeDocument/2006/relationships/ctrlProp" Target="../ctrlProps/ctrlProp438.xml"/><Relationship Id="rId88" Type="http://schemas.openxmlformats.org/officeDocument/2006/relationships/ctrlProp" Target="../ctrlProps/ctrlProp443.xml"/><Relationship Id="rId91" Type="http://schemas.openxmlformats.org/officeDocument/2006/relationships/ctrlProp" Target="../ctrlProps/ctrlProp446.xml"/><Relationship Id="rId96" Type="http://schemas.openxmlformats.org/officeDocument/2006/relationships/ctrlProp" Target="../ctrlProps/ctrlProp451.xml"/><Relationship Id="rId111" Type="http://schemas.openxmlformats.org/officeDocument/2006/relationships/ctrlProp" Target="../ctrlProps/ctrlProp466.xml"/><Relationship Id="rId1" Type="http://schemas.openxmlformats.org/officeDocument/2006/relationships/printerSettings" Target="../printerSettings/printerSettings8.bin"/><Relationship Id="rId6" Type="http://schemas.openxmlformats.org/officeDocument/2006/relationships/ctrlProp" Target="../ctrlProps/ctrlProp361.xml"/><Relationship Id="rId15" Type="http://schemas.openxmlformats.org/officeDocument/2006/relationships/ctrlProp" Target="../ctrlProps/ctrlProp370.xml"/><Relationship Id="rId23" Type="http://schemas.openxmlformats.org/officeDocument/2006/relationships/ctrlProp" Target="../ctrlProps/ctrlProp378.xml"/><Relationship Id="rId28" Type="http://schemas.openxmlformats.org/officeDocument/2006/relationships/ctrlProp" Target="../ctrlProps/ctrlProp383.xml"/><Relationship Id="rId36" Type="http://schemas.openxmlformats.org/officeDocument/2006/relationships/ctrlProp" Target="../ctrlProps/ctrlProp391.xml"/><Relationship Id="rId49" Type="http://schemas.openxmlformats.org/officeDocument/2006/relationships/ctrlProp" Target="../ctrlProps/ctrlProp404.xml"/><Relationship Id="rId57" Type="http://schemas.openxmlformats.org/officeDocument/2006/relationships/ctrlProp" Target="../ctrlProps/ctrlProp412.xml"/><Relationship Id="rId106" Type="http://schemas.openxmlformats.org/officeDocument/2006/relationships/ctrlProp" Target="../ctrlProps/ctrlProp461.xml"/><Relationship Id="rId10" Type="http://schemas.openxmlformats.org/officeDocument/2006/relationships/ctrlProp" Target="../ctrlProps/ctrlProp365.xml"/><Relationship Id="rId31" Type="http://schemas.openxmlformats.org/officeDocument/2006/relationships/ctrlProp" Target="../ctrlProps/ctrlProp386.xml"/><Relationship Id="rId44" Type="http://schemas.openxmlformats.org/officeDocument/2006/relationships/ctrlProp" Target="../ctrlProps/ctrlProp399.xml"/><Relationship Id="rId52" Type="http://schemas.openxmlformats.org/officeDocument/2006/relationships/ctrlProp" Target="../ctrlProps/ctrlProp407.xml"/><Relationship Id="rId60" Type="http://schemas.openxmlformats.org/officeDocument/2006/relationships/ctrlProp" Target="../ctrlProps/ctrlProp415.xml"/><Relationship Id="rId65" Type="http://schemas.openxmlformats.org/officeDocument/2006/relationships/ctrlProp" Target="../ctrlProps/ctrlProp420.xml"/><Relationship Id="rId73" Type="http://schemas.openxmlformats.org/officeDocument/2006/relationships/ctrlProp" Target="../ctrlProps/ctrlProp428.xml"/><Relationship Id="rId78" Type="http://schemas.openxmlformats.org/officeDocument/2006/relationships/ctrlProp" Target="../ctrlProps/ctrlProp433.xml"/><Relationship Id="rId81" Type="http://schemas.openxmlformats.org/officeDocument/2006/relationships/ctrlProp" Target="../ctrlProps/ctrlProp436.xml"/><Relationship Id="rId86" Type="http://schemas.openxmlformats.org/officeDocument/2006/relationships/ctrlProp" Target="../ctrlProps/ctrlProp441.xml"/><Relationship Id="rId94" Type="http://schemas.openxmlformats.org/officeDocument/2006/relationships/ctrlProp" Target="../ctrlProps/ctrlProp449.xml"/><Relationship Id="rId99" Type="http://schemas.openxmlformats.org/officeDocument/2006/relationships/ctrlProp" Target="../ctrlProps/ctrlProp454.xml"/><Relationship Id="rId101" Type="http://schemas.openxmlformats.org/officeDocument/2006/relationships/ctrlProp" Target="../ctrlProps/ctrlProp456.xml"/><Relationship Id="rId4" Type="http://schemas.openxmlformats.org/officeDocument/2006/relationships/ctrlProp" Target="../ctrlProps/ctrlProp359.xml"/><Relationship Id="rId9" Type="http://schemas.openxmlformats.org/officeDocument/2006/relationships/ctrlProp" Target="../ctrlProps/ctrlProp364.xml"/><Relationship Id="rId13" Type="http://schemas.openxmlformats.org/officeDocument/2006/relationships/ctrlProp" Target="../ctrlProps/ctrlProp368.xml"/><Relationship Id="rId18" Type="http://schemas.openxmlformats.org/officeDocument/2006/relationships/ctrlProp" Target="../ctrlProps/ctrlProp373.xml"/><Relationship Id="rId39" Type="http://schemas.openxmlformats.org/officeDocument/2006/relationships/ctrlProp" Target="../ctrlProps/ctrlProp394.xml"/><Relationship Id="rId109" Type="http://schemas.openxmlformats.org/officeDocument/2006/relationships/ctrlProp" Target="../ctrlProps/ctrlProp464.xml"/><Relationship Id="rId34" Type="http://schemas.openxmlformats.org/officeDocument/2006/relationships/ctrlProp" Target="../ctrlProps/ctrlProp389.xml"/><Relationship Id="rId50" Type="http://schemas.openxmlformats.org/officeDocument/2006/relationships/ctrlProp" Target="../ctrlProps/ctrlProp405.xml"/><Relationship Id="rId55" Type="http://schemas.openxmlformats.org/officeDocument/2006/relationships/ctrlProp" Target="../ctrlProps/ctrlProp410.xml"/><Relationship Id="rId76" Type="http://schemas.openxmlformats.org/officeDocument/2006/relationships/ctrlProp" Target="../ctrlProps/ctrlProp431.xml"/><Relationship Id="rId97" Type="http://schemas.openxmlformats.org/officeDocument/2006/relationships/ctrlProp" Target="../ctrlProps/ctrlProp452.xml"/><Relationship Id="rId104" Type="http://schemas.openxmlformats.org/officeDocument/2006/relationships/ctrlProp" Target="../ctrlProps/ctrlProp459.xml"/><Relationship Id="rId7" Type="http://schemas.openxmlformats.org/officeDocument/2006/relationships/ctrlProp" Target="../ctrlProps/ctrlProp362.xml"/><Relationship Id="rId71" Type="http://schemas.openxmlformats.org/officeDocument/2006/relationships/ctrlProp" Target="../ctrlProps/ctrlProp426.xml"/><Relationship Id="rId92" Type="http://schemas.openxmlformats.org/officeDocument/2006/relationships/ctrlProp" Target="../ctrlProps/ctrlProp4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2.xml"/><Relationship Id="rId13" Type="http://schemas.openxmlformats.org/officeDocument/2006/relationships/ctrlProp" Target="../ctrlProps/ctrlProp477.xml"/><Relationship Id="rId18" Type="http://schemas.openxmlformats.org/officeDocument/2006/relationships/ctrlProp" Target="../ctrlProps/ctrlProp482.xml"/><Relationship Id="rId26" Type="http://schemas.openxmlformats.org/officeDocument/2006/relationships/ctrlProp" Target="../ctrlProps/ctrlProp490.xml"/><Relationship Id="rId3" Type="http://schemas.openxmlformats.org/officeDocument/2006/relationships/vmlDrawing" Target="../drawings/vmlDrawing9.vml"/><Relationship Id="rId21" Type="http://schemas.openxmlformats.org/officeDocument/2006/relationships/ctrlProp" Target="../ctrlProps/ctrlProp485.xml"/><Relationship Id="rId7" Type="http://schemas.openxmlformats.org/officeDocument/2006/relationships/ctrlProp" Target="../ctrlProps/ctrlProp471.xml"/><Relationship Id="rId12" Type="http://schemas.openxmlformats.org/officeDocument/2006/relationships/ctrlProp" Target="../ctrlProps/ctrlProp476.xml"/><Relationship Id="rId17" Type="http://schemas.openxmlformats.org/officeDocument/2006/relationships/ctrlProp" Target="../ctrlProps/ctrlProp481.xml"/><Relationship Id="rId25" Type="http://schemas.openxmlformats.org/officeDocument/2006/relationships/ctrlProp" Target="../ctrlProps/ctrlProp489.xml"/><Relationship Id="rId2" Type="http://schemas.openxmlformats.org/officeDocument/2006/relationships/drawing" Target="../drawings/drawing9.xml"/><Relationship Id="rId16" Type="http://schemas.openxmlformats.org/officeDocument/2006/relationships/ctrlProp" Target="../ctrlProps/ctrlProp480.xml"/><Relationship Id="rId20" Type="http://schemas.openxmlformats.org/officeDocument/2006/relationships/ctrlProp" Target="../ctrlProps/ctrlProp484.xml"/><Relationship Id="rId29" Type="http://schemas.openxmlformats.org/officeDocument/2006/relationships/ctrlProp" Target="../ctrlProps/ctrlProp493.xml"/><Relationship Id="rId1" Type="http://schemas.openxmlformats.org/officeDocument/2006/relationships/printerSettings" Target="../printerSettings/printerSettings9.bin"/><Relationship Id="rId6" Type="http://schemas.openxmlformats.org/officeDocument/2006/relationships/ctrlProp" Target="../ctrlProps/ctrlProp470.xml"/><Relationship Id="rId11" Type="http://schemas.openxmlformats.org/officeDocument/2006/relationships/ctrlProp" Target="../ctrlProps/ctrlProp475.xml"/><Relationship Id="rId24" Type="http://schemas.openxmlformats.org/officeDocument/2006/relationships/ctrlProp" Target="../ctrlProps/ctrlProp488.xml"/><Relationship Id="rId5" Type="http://schemas.openxmlformats.org/officeDocument/2006/relationships/ctrlProp" Target="../ctrlProps/ctrlProp469.xml"/><Relationship Id="rId15" Type="http://schemas.openxmlformats.org/officeDocument/2006/relationships/ctrlProp" Target="../ctrlProps/ctrlProp479.xml"/><Relationship Id="rId23" Type="http://schemas.openxmlformats.org/officeDocument/2006/relationships/ctrlProp" Target="../ctrlProps/ctrlProp487.xml"/><Relationship Id="rId28" Type="http://schemas.openxmlformats.org/officeDocument/2006/relationships/ctrlProp" Target="../ctrlProps/ctrlProp492.xml"/><Relationship Id="rId10" Type="http://schemas.openxmlformats.org/officeDocument/2006/relationships/ctrlProp" Target="../ctrlProps/ctrlProp474.xml"/><Relationship Id="rId19" Type="http://schemas.openxmlformats.org/officeDocument/2006/relationships/ctrlProp" Target="../ctrlProps/ctrlProp483.xml"/><Relationship Id="rId4" Type="http://schemas.openxmlformats.org/officeDocument/2006/relationships/ctrlProp" Target="../ctrlProps/ctrlProp468.xml"/><Relationship Id="rId9" Type="http://schemas.openxmlformats.org/officeDocument/2006/relationships/ctrlProp" Target="../ctrlProps/ctrlProp473.xml"/><Relationship Id="rId14" Type="http://schemas.openxmlformats.org/officeDocument/2006/relationships/ctrlProp" Target="../ctrlProps/ctrlProp478.xml"/><Relationship Id="rId22" Type="http://schemas.openxmlformats.org/officeDocument/2006/relationships/ctrlProp" Target="../ctrlProps/ctrlProp486.xml"/><Relationship Id="rId27" Type="http://schemas.openxmlformats.org/officeDocument/2006/relationships/ctrlProp" Target="../ctrlProps/ctrlProp491.xml"/><Relationship Id="rId30" Type="http://schemas.openxmlformats.org/officeDocument/2006/relationships/ctrlProp" Target="../ctrlProps/ctrlProp4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50"/>
  <sheetViews>
    <sheetView tabSelected="1" zoomScaleNormal="100" zoomScaleSheetLayoutView="90" zoomScalePageLayoutView="115" workbookViewId="0">
      <selection activeCell="B5" sqref="B5"/>
    </sheetView>
  </sheetViews>
  <sheetFormatPr baseColWidth="10" defaultColWidth="11.42578125" defaultRowHeight="15" x14ac:dyDescent="0.25"/>
  <cols>
    <col min="1" max="1" width="3.7109375" style="6" customWidth="1"/>
    <col min="2" max="2" width="37" style="6" customWidth="1"/>
    <col min="3" max="3" width="57.28515625" style="6" customWidth="1"/>
    <col min="4" max="16384" width="11.42578125" style="6"/>
  </cols>
  <sheetData>
    <row r="2" spans="2:3" x14ac:dyDescent="0.25">
      <c r="B2" s="138" t="s">
        <v>396</v>
      </c>
      <c r="C2" s="138"/>
    </row>
    <row r="3" spans="2:3" ht="23.25" x14ac:dyDescent="0.35">
      <c r="B3" s="139" t="s">
        <v>459</v>
      </c>
      <c r="C3" s="139"/>
    </row>
    <row r="4" spans="2:3" x14ac:dyDescent="0.25">
      <c r="B4" s="138" t="s">
        <v>397</v>
      </c>
      <c r="C4" s="138"/>
    </row>
    <row r="6" spans="2:3" x14ac:dyDescent="0.25">
      <c r="B6" s="42" t="s">
        <v>398</v>
      </c>
      <c r="C6" s="32" t="s">
        <v>399</v>
      </c>
    </row>
    <row r="7" spans="2:3" x14ac:dyDescent="0.25">
      <c r="B7" s="43" t="s">
        <v>400</v>
      </c>
      <c r="C7" s="33"/>
    </row>
    <row r="8" spans="2:3" x14ac:dyDescent="0.25">
      <c r="B8" s="43" t="s">
        <v>401</v>
      </c>
      <c r="C8" s="33"/>
    </row>
    <row r="9" spans="2:3" x14ac:dyDescent="0.25">
      <c r="B9" s="43" t="s">
        <v>402</v>
      </c>
      <c r="C9" s="33"/>
    </row>
    <row r="10" spans="2:3" x14ac:dyDescent="0.25">
      <c r="B10" s="43" t="s">
        <v>403</v>
      </c>
      <c r="C10" s="33"/>
    </row>
    <row r="11" spans="2:3" x14ac:dyDescent="0.25">
      <c r="B11" s="27"/>
      <c r="C11" s="34"/>
    </row>
    <row r="12" spans="2:3" x14ac:dyDescent="0.25">
      <c r="B12" s="42" t="s">
        <v>404</v>
      </c>
      <c r="C12" s="34"/>
    </row>
    <row r="13" spans="2:3" x14ac:dyDescent="0.25">
      <c r="B13" s="43" t="s">
        <v>405</v>
      </c>
      <c r="C13" s="33"/>
    </row>
    <row r="14" spans="2:3" x14ac:dyDescent="0.25">
      <c r="B14" s="43" t="s">
        <v>406</v>
      </c>
      <c r="C14" s="33"/>
    </row>
    <row r="15" spans="2:3" x14ac:dyDescent="0.25">
      <c r="B15" s="43" t="s">
        <v>407</v>
      </c>
      <c r="C15" s="33"/>
    </row>
    <row r="16" spans="2:3" x14ac:dyDescent="0.25">
      <c r="B16" s="27"/>
      <c r="C16" s="34"/>
    </row>
    <row r="17" spans="1:4" x14ac:dyDescent="0.25">
      <c r="B17" s="42" t="s">
        <v>408</v>
      </c>
      <c r="C17" s="34"/>
    </row>
    <row r="18" spans="1:4" x14ac:dyDescent="0.25">
      <c r="B18" s="27" t="s">
        <v>409</v>
      </c>
      <c r="C18" s="34"/>
    </row>
    <row r="19" spans="1:4" ht="30" x14ac:dyDescent="0.25">
      <c r="B19" s="44" t="s">
        <v>410</v>
      </c>
      <c r="C19" s="33"/>
    </row>
    <row r="20" spans="1:4" x14ac:dyDescent="0.25">
      <c r="B20" s="43" t="s">
        <v>411</v>
      </c>
      <c r="C20" s="33"/>
    </row>
    <row r="21" spans="1:4" ht="15.75" x14ac:dyDescent="0.25">
      <c r="B21" s="27"/>
      <c r="C21" s="35"/>
      <c r="D21" s="35"/>
    </row>
    <row r="22" spans="1:4" x14ac:dyDescent="0.25">
      <c r="B22" s="27"/>
    </row>
    <row r="23" spans="1:4" x14ac:dyDescent="0.25">
      <c r="B23" s="27" t="s">
        <v>412</v>
      </c>
    </row>
    <row r="24" spans="1:4" x14ac:dyDescent="0.25">
      <c r="B24" s="43" t="s">
        <v>413</v>
      </c>
      <c r="C24" s="33"/>
    </row>
    <row r="25" spans="1:4" x14ac:dyDescent="0.25">
      <c r="B25" s="43" t="s">
        <v>414</v>
      </c>
      <c r="C25" s="33"/>
    </row>
    <row r="27" spans="1:4" x14ac:dyDescent="0.25">
      <c r="B27" s="42"/>
    </row>
    <row r="28" spans="1:4" x14ac:dyDescent="0.25">
      <c r="A28" s="3"/>
      <c r="B28" s="3"/>
      <c r="C28" s="3"/>
    </row>
    <row r="29" spans="1:4" x14ac:dyDescent="0.25">
      <c r="A29" s="3"/>
      <c r="B29" s="107" t="s">
        <v>428</v>
      </c>
      <c r="C29" s="108" t="s">
        <v>415</v>
      </c>
    </row>
    <row r="30" spans="1:4" x14ac:dyDescent="0.25">
      <c r="A30" s="3"/>
      <c r="B30" s="109"/>
      <c r="C30" s="110"/>
    </row>
    <row r="31" spans="1:4" x14ac:dyDescent="0.25">
      <c r="A31" s="3"/>
      <c r="B31" s="87" t="s">
        <v>73</v>
      </c>
      <c r="C31" s="110">
        <f>'Allg. Systemeigenschaften'!$K$2</f>
        <v>0</v>
      </c>
    </row>
    <row r="32" spans="1:4" x14ac:dyDescent="0.25">
      <c r="A32" s="3"/>
      <c r="B32" s="87" t="s">
        <v>422</v>
      </c>
      <c r="C32" s="110">
        <f>'Ökosystem Schnittstellen'!$K$2</f>
        <v>0</v>
      </c>
    </row>
    <row r="33" spans="1:3" x14ac:dyDescent="0.25">
      <c r="A33" s="3"/>
      <c r="B33" s="31" t="s">
        <v>423</v>
      </c>
      <c r="C33" s="135">
        <f>Hardwareeigenschaften!$K$2</f>
        <v>0</v>
      </c>
    </row>
    <row r="34" spans="1:3" x14ac:dyDescent="0.25">
      <c r="A34" s="3"/>
      <c r="B34" s="31" t="s">
        <v>424</v>
      </c>
      <c r="C34" s="110">
        <f>'Ortung&amp;Karten'!$K$2</f>
        <v>0</v>
      </c>
    </row>
    <row r="35" spans="1:3" x14ac:dyDescent="0.25">
      <c r="A35" s="3"/>
      <c r="B35" s="87" t="s">
        <v>425</v>
      </c>
      <c r="C35" s="110">
        <f>Fahrtmanagement!$K$2</f>
        <v>0</v>
      </c>
    </row>
    <row r="36" spans="1:3" x14ac:dyDescent="0.25">
      <c r="A36" s="3"/>
      <c r="B36" s="87" t="s">
        <v>0</v>
      </c>
      <c r="C36" s="110">
        <f>'Fahrzeugtechnik (Light)'!$K$2</f>
        <v>0</v>
      </c>
    </row>
    <row r="37" spans="1:3" x14ac:dyDescent="0.25">
      <c r="A37" s="3"/>
      <c r="B37" s="3" t="s">
        <v>426</v>
      </c>
      <c r="C37" s="110">
        <f>'Fahrermanagement (Car)'!$K$2</f>
        <v>0</v>
      </c>
    </row>
    <row r="38" spans="1:3" x14ac:dyDescent="0.25">
      <c r="A38" s="3"/>
      <c r="B38" s="3" t="s">
        <v>438</v>
      </c>
      <c r="C38" s="110">
        <f>'Service Management'!$K$2</f>
        <v>0</v>
      </c>
    </row>
    <row r="39" spans="1:3" x14ac:dyDescent="0.25">
      <c r="A39" s="3"/>
      <c r="B39" s="3"/>
      <c r="C39" s="3"/>
    </row>
    <row r="40" spans="1:3" x14ac:dyDescent="0.25">
      <c r="A40" s="3"/>
      <c r="B40" s="111" t="s">
        <v>427</v>
      </c>
      <c r="C40" s="112">
        <f>SUM(C31:C39)</f>
        <v>0</v>
      </c>
    </row>
    <row r="41" spans="1:3" x14ac:dyDescent="0.25">
      <c r="A41" s="3"/>
      <c r="B41" s="3"/>
      <c r="C41" s="3"/>
    </row>
    <row r="42" spans="1:3" x14ac:dyDescent="0.25">
      <c r="B42" s="32"/>
    </row>
    <row r="44" spans="1:3" ht="15.75" thickBot="1" x14ac:dyDescent="0.3">
      <c r="B44" s="32"/>
    </row>
    <row r="45" spans="1:3" x14ac:dyDescent="0.25">
      <c r="A45" s="36"/>
      <c r="B45" s="45"/>
      <c r="C45" s="46"/>
    </row>
    <row r="46" spans="1:3" ht="45" x14ac:dyDescent="0.25">
      <c r="A46" s="37"/>
      <c r="B46" s="47"/>
      <c r="C46" s="48" t="s">
        <v>416</v>
      </c>
    </row>
    <row r="47" spans="1:3" x14ac:dyDescent="0.25">
      <c r="A47" s="37"/>
      <c r="B47" s="47"/>
      <c r="C47" s="49"/>
    </row>
    <row r="48" spans="1:3" x14ac:dyDescent="0.25">
      <c r="A48" s="37"/>
      <c r="B48" s="50" t="s">
        <v>417</v>
      </c>
      <c r="C48" s="51"/>
    </row>
    <row r="49" spans="1:3" ht="30" x14ac:dyDescent="0.25">
      <c r="A49" s="37"/>
      <c r="B49" s="52" t="s">
        <v>418</v>
      </c>
      <c r="C49" s="49" t="s">
        <v>419</v>
      </c>
    </row>
    <row r="50" spans="1:3" ht="30.75" thickBot="1" x14ac:dyDescent="0.3">
      <c r="A50" s="38"/>
      <c r="B50" s="53" t="s">
        <v>420</v>
      </c>
      <c r="C50" s="54" t="s">
        <v>421</v>
      </c>
    </row>
  </sheetData>
  <sheetProtection algorithmName="SHA-512" hashValue="3dzDsMwB/zqZBg5RiDe4VgbLyzYF0lzh1v2Xtv/AKVlb0qdxsIH85oSAYpipNpu/3XKFykntoFTwLEWrxXKvLw==" saltValue="QWWYuGKlozZqCCUx6+ihGA==" spinCount="100000" sheet="1" selectLockedCells="1"/>
  <mergeCells count="3">
    <mergeCell ref="B2:C2"/>
    <mergeCell ref="B3:C3"/>
    <mergeCell ref="B4:C4"/>
  </mergeCells>
  <pageMargins left="0.7" right="0.7" top="0.78740157499999996" bottom="0.78740157499999996" header="0.3" footer="0.3"/>
  <pageSetup paperSize="9" scale="89" orientation="portrait" r:id="rId1"/>
  <headerFooter>
    <oddHeader>&amp;C&amp;"-,Fett"&amp;12Deutscher Telematik Preis 2024</oddHeader>
    <oddFooter>&amp;L&amp;A&amp;R(c) Steinbeis-Transferzentrum Telematik</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2209800</xdr:colOff>
                    <xdr:row>45</xdr:row>
                    <xdr:rowOff>19050</xdr:rowOff>
                  </from>
                  <to>
                    <xdr:col>2</xdr:col>
                    <xdr:colOff>0</xdr:colOff>
                    <xdr:row>45</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zoomScaleNormal="100" zoomScaleSheetLayoutView="100" workbookViewId="0">
      <selection activeCell="L1" sqref="L1"/>
    </sheetView>
  </sheetViews>
  <sheetFormatPr baseColWidth="10" defaultColWidth="11.42578125" defaultRowHeight="15" x14ac:dyDescent="0.25"/>
  <cols>
    <col min="1" max="1" width="9.7109375" style="3" customWidth="1"/>
    <col min="2" max="2" width="13.5703125" style="3" customWidth="1"/>
    <col min="3" max="6" width="12.7109375" style="3" customWidth="1"/>
    <col min="7" max="7" width="17.7109375" style="3" customWidth="1"/>
    <col min="8" max="8" width="12.7109375" style="12" hidden="1" customWidth="1"/>
    <col min="9" max="9" width="8.7109375" style="12" hidden="1" customWidth="1"/>
    <col min="10" max="10" width="8.7109375" style="6" hidden="1" customWidth="1"/>
    <col min="11" max="11" width="11.42578125" style="24" hidden="1" customWidth="1"/>
    <col min="12" max="16384" width="11.42578125" style="6"/>
  </cols>
  <sheetData>
    <row r="1" spans="1:11" ht="42.95" customHeight="1" thickBot="1" x14ac:dyDescent="0.3">
      <c r="A1" s="142" t="s">
        <v>73</v>
      </c>
      <c r="B1" s="142"/>
      <c r="C1" s="142"/>
      <c r="D1" s="142"/>
      <c r="E1" s="142"/>
      <c r="F1" s="142"/>
      <c r="G1" s="142"/>
      <c r="H1" s="5" t="s">
        <v>74</v>
      </c>
      <c r="I1" s="5" t="s">
        <v>370</v>
      </c>
      <c r="K1" s="5" t="s">
        <v>376</v>
      </c>
    </row>
    <row r="2" spans="1:11" s="10" customFormat="1" ht="15" customHeight="1" thickBot="1" x14ac:dyDescent="0.3">
      <c r="A2" s="1"/>
      <c r="B2" s="58"/>
      <c r="C2" s="59"/>
      <c r="D2" s="60"/>
      <c r="E2" s="61"/>
      <c r="F2" s="62"/>
      <c r="G2" s="62"/>
      <c r="H2" s="9"/>
      <c r="I2" s="20">
        <f>SUM(I3:I55)</f>
        <v>65</v>
      </c>
      <c r="K2" s="20">
        <f>SUM(K3:K55)</f>
        <v>0</v>
      </c>
    </row>
    <row r="3" spans="1:11" ht="15" customHeight="1" x14ac:dyDescent="0.25">
      <c r="A3" s="63" t="s">
        <v>85</v>
      </c>
      <c r="B3" s="64"/>
      <c r="C3" s="64"/>
      <c r="D3" s="64"/>
      <c r="E3" s="64"/>
      <c r="F3" s="64"/>
      <c r="G3" s="64"/>
      <c r="H3" s="5"/>
      <c r="I3" s="12">
        <v>10</v>
      </c>
    </row>
    <row r="4" spans="1:11" s="8" customFormat="1" ht="19.5" customHeight="1" x14ac:dyDescent="0.25">
      <c r="A4" s="65"/>
      <c r="B4" s="150" t="s">
        <v>306</v>
      </c>
      <c r="C4" s="150"/>
      <c r="D4" s="150"/>
      <c r="E4" s="150"/>
      <c r="F4" s="150"/>
      <c r="G4" s="150"/>
      <c r="H4" s="7"/>
      <c r="I4" s="11"/>
      <c r="K4" s="25"/>
    </row>
    <row r="5" spans="1:11" s="10" customFormat="1" ht="15" customHeight="1" x14ac:dyDescent="0.25">
      <c r="A5" s="1"/>
      <c r="B5" s="58"/>
      <c r="C5" s="59" t="s">
        <v>372</v>
      </c>
      <c r="D5" s="60"/>
      <c r="E5" s="61"/>
      <c r="F5" s="62"/>
      <c r="G5" s="62"/>
      <c r="H5" s="9">
        <v>2</v>
      </c>
      <c r="I5" s="11"/>
      <c r="J5" s="23" t="b">
        <v>0</v>
      </c>
      <c r="K5" s="25">
        <f>$J5*$H5</f>
        <v>0</v>
      </c>
    </row>
    <row r="6" spans="1:11" s="10" customFormat="1" ht="15" customHeight="1" x14ac:dyDescent="0.25">
      <c r="A6" s="1"/>
      <c r="B6" s="58"/>
      <c r="C6" s="59" t="s">
        <v>373</v>
      </c>
      <c r="D6" s="60"/>
      <c r="E6" s="61"/>
      <c r="F6" s="62"/>
      <c r="G6" s="62"/>
      <c r="H6" s="9">
        <v>3</v>
      </c>
      <c r="I6" s="11"/>
      <c r="J6" s="23" t="b">
        <v>0</v>
      </c>
      <c r="K6" s="25">
        <f t="shared" ref="K6:K10" si="0">$J6*$H6</f>
        <v>0</v>
      </c>
    </row>
    <row r="7" spans="1:11" s="10" customFormat="1" ht="15" customHeight="1" x14ac:dyDescent="0.25">
      <c r="A7" s="1"/>
      <c r="B7" s="58"/>
      <c r="C7" s="59" t="s">
        <v>374</v>
      </c>
      <c r="D7" s="60"/>
      <c r="E7" s="61"/>
      <c r="F7" s="62"/>
      <c r="G7" s="62"/>
      <c r="H7" s="9">
        <v>1</v>
      </c>
      <c r="I7" s="11"/>
      <c r="J7" s="23" t="b">
        <v>0</v>
      </c>
      <c r="K7" s="25">
        <f t="shared" si="0"/>
        <v>0</v>
      </c>
    </row>
    <row r="8" spans="1:11" s="10" customFormat="1" ht="15" customHeight="1" x14ac:dyDescent="0.25">
      <c r="A8" s="1"/>
      <c r="B8" s="58"/>
      <c r="C8" s="59" t="s">
        <v>1</v>
      </c>
      <c r="D8" s="60"/>
      <c r="E8" s="61"/>
      <c r="F8" s="62"/>
      <c r="G8" s="62"/>
      <c r="H8" s="9">
        <v>1</v>
      </c>
      <c r="I8" s="11"/>
      <c r="J8" s="10" t="b">
        <v>0</v>
      </c>
      <c r="K8" s="25">
        <f t="shared" si="0"/>
        <v>0</v>
      </c>
    </row>
    <row r="9" spans="1:11" s="10" customFormat="1" ht="15" customHeight="1" x14ac:dyDescent="0.25">
      <c r="A9" s="1"/>
      <c r="B9" s="58"/>
      <c r="C9" s="59" t="s">
        <v>2</v>
      </c>
      <c r="D9" s="60"/>
      <c r="E9" s="61"/>
      <c r="F9" s="62"/>
      <c r="G9" s="62"/>
      <c r="H9" s="9">
        <v>2</v>
      </c>
      <c r="I9" s="11"/>
      <c r="J9" s="10" t="b">
        <v>0</v>
      </c>
      <c r="K9" s="25">
        <f t="shared" si="0"/>
        <v>0</v>
      </c>
    </row>
    <row r="10" spans="1:11" s="10" customFormat="1" ht="15" customHeight="1" x14ac:dyDescent="0.25">
      <c r="A10" s="1"/>
      <c r="B10" s="58"/>
      <c r="C10" s="59" t="s">
        <v>307</v>
      </c>
      <c r="D10" s="60"/>
      <c r="E10" s="61"/>
      <c r="F10" s="62"/>
      <c r="G10" s="62"/>
      <c r="H10" s="9">
        <v>1</v>
      </c>
      <c r="I10" s="11"/>
      <c r="J10" s="10" t="b">
        <v>0</v>
      </c>
      <c r="K10" s="25">
        <f t="shared" si="0"/>
        <v>0</v>
      </c>
    </row>
    <row r="11" spans="1:11" s="10" customFormat="1" ht="15" customHeight="1" x14ac:dyDescent="0.25">
      <c r="A11" s="1"/>
      <c r="B11" s="58"/>
      <c r="C11" s="59"/>
      <c r="D11" s="60"/>
      <c r="E11" s="61"/>
      <c r="F11" s="62"/>
      <c r="G11" s="62"/>
      <c r="H11" s="9"/>
      <c r="I11" s="11"/>
      <c r="K11" s="25"/>
    </row>
    <row r="12" spans="1:11" s="10" customFormat="1" ht="15" customHeight="1" x14ac:dyDescent="0.25">
      <c r="A12" s="13" t="s">
        <v>75</v>
      </c>
      <c r="B12" s="58"/>
      <c r="C12" s="59"/>
      <c r="D12" s="60"/>
      <c r="E12" s="61"/>
      <c r="F12" s="62"/>
      <c r="G12" s="62"/>
      <c r="H12" s="9"/>
      <c r="I12" s="11">
        <v>18</v>
      </c>
      <c r="K12" s="25"/>
    </row>
    <row r="13" spans="1:11" s="10" customFormat="1" ht="39" customHeight="1" x14ac:dyDescent="0.25">
      <c r="A13" s="1"/>
      <c r="B13" s="143" t="s">
        <v>77</v>
      </c>
      <c r="C13" s="143"/>
      <c r="D13" s="143"/>
      <c r="E13" s="143"/>
      <c r="F13" s="143"/>
      <c r="G13" s="143"/>
      <c r="H13" s="9"/>
      <c r="K13" s="25"/>
    </row>
    <row r="14" spans="1:11" s="10" customFormat="1" ht="15" customHeight="1" x14ac:dyDescent="0.25">
      <c r="A14" s="39" t="str">
        <f>IF((J14*AND(J15)), "FEHLER 2", "")</f>
        <v/>
      </c>
      <c r="B14" s="58"/>
      <c r="C14" s="59" t="s">
        <v>523</v>
      </c>
      <c r="D14" s="60"/>
      <c r="E14" s="137"/>
      <c r="F14" s="62"/>
      <c r="G14" s="66"/>
      <c r="H14" s="9">
        <v>2</v>
      </c>
      <c r="I14" s="11"/>
      <c r="J14" s="10" t="b">
        <v>0</v>
      </c>
      <c r="K14" s="25">
        <f t="shared" ref="K14:K15" si="1">$J14*$H14</f>
        <v>0</v>
      </c>
    </row>
    <row r="15" spans="1:11" s="10" customFormat="1" ht="15" customHeight="1" x14ac:dyDescent="0.25">
      <c r="A15" s="39" t="str">
        <f>IF((J15*AND(J14)), "FEHLER 2", "")</f>
        <v/>
      </c>
      <c r="B15" s="58"/>
      <c r="C15" s="59" t="s">
        <v>3</v>
      </c>
      <c r="D15" s="60"/>
      <c r="E15" s="137"/>
      <c r="F15" s="62"/>
      <c r="G15" s="66"/>
      <c r="H15" s="9">
        <v>2</v>
      </c>
      <c r="I15" s="11"/>
      <c r="J15" s="10" t="b">
        <v>0</v>
      </c>
      <c r="K15" s="25">
        <f t="shared" si="1"/>
        <v>0</v>
      </c>
    </row>
    <row r="16" spans="1:11" s="10" customFormat="1" ht="15" customHeight="1" x14ac:dyDescent="0.25">
      <c r="A16" s="1"/>
      <c r="B16" s="58"/>
      <c r="C16" s="59"/>
      <c r="D16" s="60"/>
      <c r="E16" s="61"/>
      <c r="F16" s="62"/>
      <c r="G16" s="66"/>
      <c r="H16" s="9"/>
      <c r="I16" s="11"/>
      <c r="K16" s="25"/>
    </row>
    <row r="17" spans="1:11" s="10" customFormat="1" ht="15" customHeight="1" x14ac:dyDescent="0.25">
      <c r="A17" s="1"/>
      <c r="B17" s="144" t="s">
        <v>4</v>
      </c>
      <c r="C17" s="144"/>
      <c r="D17" s="144"/>
      <c r="E17" s="144"/>
      <c r="F17" s="144"/>
      <c r="G17" s="144"/>
      <c r="H17" s="9"/>
      <c r="I17" s="11"/>
      <c r="K17" s="25"/>
    </row>
    <row r="18" spans="1:11" s="10" customFormat="1" ht="15" customHeight="1" x14ac:dyDescent="0.25">
      <c r="A18" s="1"/>
      <c r="B18" s="67"/>
      <c r="C18" s="144" t="s">
        <v>5</v>
      </c>
      <c r="D18" s="144"/>
      <c r="E18" s="144"/>
      <c r="F18" s="144"/>
      <c r="G18" s="144"/>
      <c r="H18" s="9">
        <v>3</v>
      </c>
      <c r="I18" s="11"/>
      <c r="J18" s="10" t="b">
        <v>0</v>
      </c>
      <c r="K18" s="25">
        <f t="shared" ref="K18:K44" si="2">$J18*$H18</f>
        <v>0</v>
      </c>
    </row>
    <row r="19" spans="1:11" s="10" customFormat="1" ht="15" customHeight="1" x14ac:dyDescent="0.25">
      <c r="A19" s="1"/>
      <c r="B19" s="67"/>
      <c r="C19" s="144" t="s">
        <v>6</v>
      </c>
      <c r="D19" s="144"/>
      <c r="E19" s="144"/>
      <c r="F19" s="144"/>
      <c r="G19" s="144"/>
      <c r="H19" s="9">
        <v>5</v>
      </c>
      <c r="I19" s="11"/>
      <c r="J19" s="10" t="b">
        <v>0</v>
      </c>
      <c r="K19" s="25">
        <f t="shared" si="2"/>
        <v>0</v>
      </c>
    </row>
    <row r="20" spans="1:11" s="10" customFormat="1" ht="15" customHeight="1" x14ac:dyDescent="0.25">
      <c r="A20" s="1"/>
      <c r="B20" s="58"/>
      <c r="C20" s="59"/>
      <c r="D20" s="60"/>
      <c r="E20" s="61"/>
      <c r="F20" s="62"/>
      <c r="G20" s="62"/>
      <c r="H20" s="9"/>
      <c r="I20" s="11"/>
      <c r="K20" s="25"/>
    </row>
    <row r="21" spans="1:11" s="10" customFormat="1" ht="60" customHeight="1" x14ac:dyDescent="0.25">
      <c r="A21" s="1"/>
      <c r="B21" s="145" t="s">
        <v>377</v>
      </c>
      <c r="C21" s="145"/>
      <c r="D21" s="145"/>
      <c r="E21" s="145"/>
      <c r="F21" s="145"/>
      <c r="G21" s="145"/>
      <c r="H21" s="11"/>
      <c r="I21" s="11"/>
      <c r="K21" s="25" t="s">
        <v>375</v>
      </c>
    </row>
    <row r="22" spans="1:11" s="10" customFormat="1" ht="18" customHeight="1" x14ac:dyDescent="0.25">
      <c r="A22" s="1"/>
      <c r="B22" s="68"/>
      <c r="C22" s="68" t="s">
        <v>76</v>
      </c>
      <c r="D22" s="68"/>
      <c r="E22" s="68"/>
      <c r="F22" s="68"/>
      <c r="G22" s="39" t="str">
        <f>IF(J22*AND(OR(J23,J24,J25,J26)), "FEHLER 2", "")</f>
        <v/>
      </c>
      <c r="H22" s="11">
        <v>0</v>
      </c>
      <c r="I22" s="11"/>
      <c r="J22" s="10" t="b">
        <v>0</v>
      </c>
      <c r="K22" s="25">
        <f t="shared" si="2"/>
        <v>0</v>
      </c>
    </row>
    <row r="23" spans="1:11" s="10" customFormat="1" ht="15" customHeight="1" x14ac:dyDescent="0.25">
      <c r="A23" s="2"/>
      <c r="B23" s="58"/>
      <c r="C23" s="1" t="s">
        <v>460</v>
      </c>
      <c r="D23" s="60"/>
      <c r="E23" s="61"/>
      <c r="F23" s="62"/>
      <c r="G23" s="39" t="str">
        <f>IF(J23*AND(OR(J24,J25,J26,J22)), "FEHLER 2", "")</f>
        <v/>
      </c>
      <c r="H23" s="11">
        <v>2</v>
      </c>
      <c r="I23" s="11"/>
      <c r="J23" s="10" t="b">
        <v>0</v>
      </c>
      <c r="K23" s="25">
        <f t="shared" si="2"/>
        <v>0</v>
      </c>
    </row>
    <row r="24" spans="1:11" s="10" customFormat="1" ht="15" customHeight="1" x14ac:dyDescent="0.25">
      <c r="A24" s="2"/>
      <c r="B24" s="58"/>
      <c r="C24" s="1" t="s">
        <v>461</v>
      </c>
      <c r="D24" s="60"/>
      <c r="E24" s="61"/>
      <c r="F24" s="62"/>
      <c r="G24" s="39" t="str">
        <f>IF(J24*AND(OR(J25,J26,J22,J23)), "FEHLER 2", "")</f>
        <v/>
      </c>
      <c r="H24" s="11">
        <v>3</v>
      </c>
      <c r="I24" s="11"/>
      <c r="J24" s="10" t="b">
        <v>0</v>
      </c>
      <c r="K24" s="25">
        <f t="shared" si="2"/>
        <v>0</v>
      </c>
    </row>
    <row r="25" spans="1:11" s="10" customFormat="1" ht="15" customHeight="1" x14ac:dyDescent="0.25">
      <c r="A25" s="2"/>
      <c r="B25" s="58"/>
      <c r="C25" s="1" t="s">
        <v>462</v>
      </c>
      <c r="D25" s="60"/>
      <c r="E25" s="61"/>
      <c r="F25" s="62"/>
      <c r="G25" s="39" t="str">
        <f>IF(J25*AND(OR(J26,J22,J23,J24)), "FEHLER 2", "")</f>
        <v/>
      </c>
      <c r="H25" s="11">
        <v>4</v>
      </c>
      <c r="I25" s="11"/>
      <c r="J25" s="10" t="b">
        <v>0</v>
      </c>
      <c r="K25" s="25">
        <f t="shared" si="2"/>
        <v>0</v>
      </c>
    </row>
    <row r="26" spans="1:11" s="10" customFormat="1" ht="15" customHeight="1" x14ac:dyDescent="0.25">
      <c r="A26" s="2"/>
      <c r="B26" s="58"/>
      <c r="C26" s="1" t="s">
        <v>463</v>
      </c>
      <c r="D26" s="60"/>
      <c r="E26" s="61"/>
      <c r="F26" s="62"/>
      <c r="G26" s="39" t="str">
        <f>IF(J26*AND(OR(J22,J23,J24,J25)), "FEHLER 2", "")</f>
        <v/>
      </c>
      <c r="H26" s="11">
        <v>5</v>
      </c>
      <c r="I26" s="11"/>
      <c r="J26" s="10" t="b">
        <v>0</v>
      </c>
      <c r="K26" s="25">
        <f t="shared" si="2"/>
        <v>0</v>
      </c>
    </row>
    <row r="27" spans="1:11" s="10" customFormat="1" ht="15" customHeight="1" x14ac:dyDescent="0.25">
      <c r="A27" s="1"/>
      <c r="B27" s="58"/>
      <c r="C27" s="59"/>
      <c r="D27" s="60"/>
      <c r="E27" s="61"/>
      <c r="F27" s="62"/>
      <c r="G27" s="62"/>
      <c r="H27" s="9"/>
      <c r="I27" s="11"/>
      <c r="K27" s="25"/>
    </row>
    <row r="28" spans="1:11" s="10" customFormat="1" ht="17.25" customHeight="1" x14ac:dyDescent="0.25">
      <c r="A28" s="1"/>
      <c r="B28" s="143" t="s">
        <v>7</v>
      </c>
      <c r="C28" s="143"/>
      <c r="D28" s="143"/>
      <c r="E28" s="143"/>
      <c r="F28" s="143"/>
      <c r="G28" s="143"/>
      <c r="H28" s="9"/>
      <c r="I28" s="11"/>
      <c r="K28" s="25"/>
    </row>
    <row r="29" spans="1:11" s="10" customFormat="1" ht="30" customHeight="1" x14ac:dyDescent="0.25">
      <c r="A29" s="2"/>
      <c r="B29" s="58"/>
      <c r="C29" s="140" t="s">
        <v>78</v>
      </c>
      <c r="D29" s="140"/>
      <c r="E29" s="140"/>
      <c r="F29" s="140"/>
      <c r="G29" s="39" t="str">
        <f>IF(J29*AND(OR(J30)), "FEHLER 2", "")</f>
        <v/>
      </c>
      <c r="H29" s="9">
        <v>1</v>
      </c>
      <c r="I29" s="11"/>
      <c r="J29" s="10" t="b">
        <v>0</v>
      </c>
      <c r="K29" s="25">
        <f t="shared" si="2"/>
        <v>0</v>
      </c>
    </row>
    <row r="30" spans="1:11" s="10" customFormat="1" ht="30" customHeight="1" x14ac:dyDescent="0.25">
      <c r="A30" s="2"/>
      <c r="B30" s="58"/>
      <c r="C30" s="140" t="s">
        <v>8</v>
      </c>
      <c r="D30" s="140"/>
      <c r="E30" s="140"/>
      <c r="F30" s="140"/>
      <c r="G30" s="39" t="str">
        <f>IF(J30*AND(OR(J29)), "FEHLER 2", "")</f>
        <v/>
      </c>
      <c r="H30" s="9">
        <v>3</v>
      </c>
      <c r="I30" s="11"/>
      <c r="J30" s="10" t="b">
        <v>0</v>
      </c>
      <c r="K30" s="25">
        <f t="shared" si="2"/>
        <v>0</v>
      </c>
    </row>
    <row r="31" spans="1:11" s="10" customFormat="1" ht="15" customHeight="1" x14ac:dyDescent="0.25">
      <c r="A31" s="2"/>
      <c r="B31" s="58"/>
      <c r="C31" s="59"/>
      <c r="D31" s="60"/>
      <c r="E31" s="61"/>
      <c r="F31" s="62"/>
      <c r="G31" s="62"/>
      <c r="H31" s="9"/>
      <c r="I31" s="11"/>
      <c r="K31" s="25"/>
    </row>
    <row r="32" spans="1:11" s="10" customFormat="1" ht="15" customHeight="1" x14ac:dyDescent="0.25">
      <c r="A32" s="2"/>
      <c r="B32" s="58"/>
      <c r="C32" s="59"/>
      <c r="D32" s="60"/>
      <c r="E32" s="61"/>
      <c r="F32" s="62"/>
      <c r="G32" s="62"/>
      <c r="H32" s="9"/>
      <c r="I32" s="11"/>
      <c r="K32" s="25"/>
    </row>
    <row r="33" spans="1:11" s="10" customFormat="1" ht="15" customHeight="1" x14ac:dyDescent="0.25">
      <c r="A33" s="13" t="s">
        <v>80</v>
      </c>
      <c r="B33" s="58"/>
      <c r="C33" s="59"/>
      <c r="D33" s="60"/>
      <c r="E33" s="61"/>
      <c r="F33" s="62"/>
      <c r="G33" s="62"/>
      <c r="H33" s="9"/>
      <c r="I33" s="11">
        <v>21</v>
      </c>
      <c r="K33" s="25"/>
    </row>
    <row r="34" spans="1:11" s="10" customFormat="1" ht="30.75" customHeight="1" x14ac:dyDescent="0.25">
      <c r="A34" s="1"/>
      <c r="B34" s="143" t="s">
        <v>79</v>
      </c>
      <c r="C34" s="143"/>
      <c r="D34" s="143"/>
      <c r="E34" s="143"/>
      <c r="F34" s="143"/>
      <c r="G34" s="143"/>
      <c r="H34" s="9">
        <v>4</v>
      </c>
      <c r="I34" s="11"/>
      <c r="J34" s="10" t="b">
        <v>0</v>
      </c>
      <c r="K34" s="25">
        <f t="shared" si="2"/>
        <v>0</v>
      </c>
    </row>
    <row r="35" spans="1:11" x14ac:dyDescent="0.25">
      <c r="B35" s="4"/>
      <c r="K35" s="25"/>
    </row>
    <row r="36" spans="1:11" s="10" customFormat="1" ht="27" customHeight="1" x14ac:dyDescent="0.25">
      <c r="A36" s="1"/>
      <c r="B36" s="147" t="s">
        <v>81</v>
      </c>
      <c r="C36" s="148"/>
      <c r="D36" s="148"/>
      <c r="E36" s="148"/>
      <c r="F36" s="148"/>
      <c r="G36" s="148"/>
      <c r="H36" s="11">
        <v>3</v>
      </c>
      <c r="I36" s="11"/>
      <c r="J36" s="10" t="b">
        <v>0</v>
      </c>
      <c r="K36" s="25">
        <f t="shared" si="2"/>
        <v>0</v>
      </c>
    </row>
    <row r="37" spans="1:11" s="10" customFormat="1" ht="22.5" customHeight="1" x14ac:dyDescent="0.25">
      <c r="A37" s="1"/>
      <c r="B37" s="69" t="s">
        <v>25</v>
      </c>
      <c r="C37" s="1"/>
      <c r="D37" s="1"/>
      <c r="E37" s="1"/>
      <c r="F37" s="1"/>
      <c r="G37" s="1"/>
      <c r="H37" s="11">
        <v>2</v>
      </c>
      <c r="I37" s="11"/>
      <c r="J37" s="10" t="b">
        <v>0</v>
      </c>
      <c r="K37" s="25">
        <f t="shared" si="2"/>
        <v>0</v>
      </c>
    </row>
    <row r="38" spans="1:11" s="10" customFormat="1" ht="52.5" customHeight="1" x14ac:dyDescent="0.25">
      <c r="A38" s="1"/>
      <c r="B38" s="145" t="s">
        <v>26</v>
      </c>
      <c r="C38" s="149"/>
      <c r="D38" s="149"/>
      <c r="E38" s="149"/>
      <c r="F38" s="149"/>
      <c r="G38" s="149"/>
      <c r="H38" s="11">
        <v>2</v>
      </c>
      <c r="I38" s="11"/>
      <c r="J38" s="10" t="b">
        <v>0</v>
      </c>
      <c r="K38" s="25">
        <f t="shared" si="2"/>
        <v>0</v>
      </c>
    </row>
    <row r="39" spans="1:11" s="10" customFormat="1" x14ac:dyDescent="0.25">
      <c r="A39" s="1"/>
      <c r="B39" s="1"/>
      <c r="C39" s="1"/>
      <c r="D39" s="1"/>
      <c r="E39" s="1"/>
      <c r="F39" s="1"/>
      <c r="G39" s="1"/>
      <c r="H39" s="11"/>
      <c r="I39" s="11"/>
      <c r="K39" s="25"/>
    </row>
    <row r="40" spans="1:11" s="10" customFormat="1" ht="30" customHeight="1" x14ac:dyDescent="0.25">
      <c r="A40" s="1"/>
      <c r="B40" s="147" t="s">
        <v>82</v>
      </c>
      <c r="C40" s="148"/>
      <c r="D40" s="148"/>
      <c r="E40" s="148"/>
      <c r="F40" s="148"/>
      <c r="G40" s="148"/>
      <c r="H40" s="11">
        <v>2</v>
      </c>
      <c r="I40" s="11"/>
      <c r="J40" s="10" t="b">
        <v>0</v>
      </c>
      <c r="K40" s="25">
        <f t="shared" si="2"/>
        <v>0</v>
      </c>
    </row>
    <row r="41" spans="1:11" s="10" customFormat="1" x14ac:dyDescent="0.25">
      <c r="A41" s="1"/>
      <c r="B41" s="1"/>
      <c r="C41" s="1"/>
      <c r="D41" s="1"/>
      <c r="E41" s="1"/>
      <c r="F41" s="1"/>
      <c r="G41" s="1"/>
      <c r="H41" s="11"/>
      <c r="I41" s="11"/>
      <c r="K41" s="25"/>
    </row>
    <row r="42" spans="1:11" s="10" customFormat="1" ht="36" customHeight="1" x14ac:dyDescent="0.25">
      <c r="A42" s="1"/>
      <c r="B42" s="151" t="s">
        <v>83</v>
      </c>
      <c r="C42" s="151"/>
      <c r="D42" s="151"/>
      <c r="E42" s="151"/>
      <c r="F42" s="151"/>
      <c r="G42" s="151"/>
      <c r="H42" s="11">
        <v>2</v>
      </c>
      <c r="I42" s="11"/>
      <c r="J42" s="10" t="b">
        <v>0</v>
      </c>
      <c r="K42" s="25">
        <f t="shared" si="2"/>
        <v>0</v>
      </c>
    </row>
    <row r="43" spans="1:11" s="10" customFormat="1" x14ac:dyDescent="0.25">
      <c r="A43" s="2" t="str">
        <f>IF(((J43)*AND(NOT($J$42))), "FEHLER 1", "")</f>
        <v/>
      </c>
      <c r="B43" s="1"/>
      <c r="C43" s="146" t="s">
        <v>27</v>
      </c>
      <c r="D43" s="146"/>
      <c r="E43" s="146"/>
      <c r="F43" s="146"/>
      <c r="G43" s="146"/>
      <c r="H43" s="11">
        <v>3</v>
      </c>
      <c r="I43" s="11"/>
      <c r="J43" s="10" t="b">
        <v>0</v>
      </c>
      <c r="K43" s="25">
        <f t="shared" si="2"/>
        <v>0</v>
      </c>
    </row>
    <row r="44" spans="1:11" s="10" customFormat="1" x14ac:dyDescent="0.25">
      <c r="A44" s="2" t="str">
        <f>IF(((J44)*AND(NOT($J$42))), "FEHLER 1", "")</f>
        <v/>
      </c>
      <c r="B44" s="1"/>
      <c r="C44" s="146" t="s">
        <v>28</v>
      </c>
      <c r="D44" s="146"/>
      <c r="E44" s="146"/>
      <c r="F44" s="146"/>
      <c r="G44" s="146"/>
      <c r="H44" s="11">
        <v>3</v>
      </c>
      <c r="I44" s="11"/>
      <c r="J44" s="10" t="b">
        <v>0</v>
      </c>
      <c r="K44" s="25">
        <f t="shared" si="2"/>
        <v>0</v>
      </c>
    </row>
    <row r="45" spans="1:11" s="10" customFormat="1" x14ac:dyDescent="0.25">
      <c r="A45" s="2"/>
      <c r="B45" s="1"/>
      <c r="C45" s="1"/>
      <c r="D45" s="1"/>
      <c r="E45" s="1"/>
      <c r="F45" s="1"/>
      <c r="G45" s="1"/>
      <c r="H45" s="11"/>
      <c r="I45" s="11"/>
      <c r="K45" s="25"/>
    </row>
    <row r="46" spans="1:11" s="10" customFormat="1" x14ac:dyDescent="0.25">
      <c r="A46" s="133" t="s">
        <v>464</v>
      </c>
      <c r="B46" s="1"/>
      <c r="C46" s="1"/>
      <c r="D46" s="1"/>
      <c r="E46" s="1"/>
      <c r="F46" s="1"/>
      <c r="G46" s="1"/>
      <c r="H46" s="11"/>
      <c r="I46" s="11">
        <v>8</v>
      </c>
      <c r="K46" s="25"/>
    </row>
    <row r="47" spans="1:11" x14ac:dyDescent="0.25">
      <c r="B47" s="141" t="s">
        <v>465</v>
      </c>
      <c r="C47" s="141"/>
      <c r="D47" s="141"/>
      <c r="E47" s="141"/>
      <c r="F47" s="141"/>
      <c r="G47" s="141"/>
      <c r="H47" s="12">
        <v>5</v>
      </c>
      <c r="J47" s="6" t="b">
        <v>0</v>
      </c>
      <c r="K47" s="25">
        <f t="shared" ref="K47:K50" si="3">$J47*$H47</f>
        <v>0</v>
      </c>
    </row>
    <row r="48" spans="1:11" x14ac:dyDescent="0.25">
      <c r="A48" s="2" t="str">
        <f>IF(((J48)*AND(NOT($J$47))), "FEHLER 1", "")</f>
        <v/>
      </c>
      <c r="B48" s="1"/>
      <c r="C48" s="3" t="s">
        <v>466</v>
      </c>
      <c r="H48" s="12">
        <v>0</v>
      </c>
      <c r="J48" s="6" t="b">
        <v>0</v>
      </c>
      <c r="K48" s="25">
        <f t="shared" si="3"/>
        <v>0</v>
      </c>
    </row>
    <row r="49" spans="1:11" x14ac:dyDescent="0.25">
      <c r="A49" s="2" t="str">
        <f>IF(((J49)*AND(NOT($J$47))), "FEHLER 1", "")</f>
        <v/>
      </c>
      <c r="B49" s="1"/>
      <c r="C49" s="3" t="s">
        <v>467</v>
      </c>
      <c r="H49" s="12">
        <v>1</v>
      </c>
      <c r="J49" s="6" t="b">
        <v>0</v>
      </c>
      <c r="K49" s="25">
        <f t="shared" si="3"/>
        <v>0</v>
      </c>
    </row>
    <row r="50" spans="1:11" x14ac:dyDescent="0.25">
      <c r="A50" s="2" t="str">
        <f>IF(((J50)*AND(NOT($J$47))), "FEHLER 1", "")</f>
        <v/>
      </c>
      <c r="C50" s="3" t="s">
        <v>468</v>
      </c>
      <c r="H50" s="12">
        <v>2</v>
      </c>
      <c r="J50" s="6" t="b">
        <v>0</v>
      </c>
      <c r="K50" s="25">
        <f t="shared" si="3"/>
        <v>0</v>
      </c>
    </row>
    <row r="51" spans="1:11" x14ac:dyDescent="0.25">
      <c r="K51" s="113"/>
    </row>
    <row r="52" spans="1:11" x14ac:dyDescent="0.25">
      <c r="A52" s="134" t="s">
        <v>469</v>
      </c>
      <c r="I52" s="12">
        <v>8</v>
      </c>
      <c r="K52" s="113"/>
    </row>
    <row r="53" spans="1:11" ht="30" customHeight="1" x14ac:dyDescent="0.25">
      <c r="B53" s="141" t="s">
        <v>470</v>
      </c>
      <c r="C53" s="141"/>
      <c r="D53" s="141"/>
      <c r="E53" s="141"/>
      <c r="F53" s="141"/>
      <c r="G53" s="141"/>
      <c r="H53" s="12">
        <v>5</v>
      </c>
      <c r="J53" s="6" t="b">
        <v>0</v>
      </c>
      <c r="K53" s="25">
        <f t="shared" ref="K53:K55" si="4">$J53*$H53</f>
        <v>0</v>
      </c>
    </row>
    <row r="54" spans="1:11" x14ac:dyDescent="0.25">
      <c r="A54" s="2" t="str">
        <f>IF(((J54)*AND(NOT($J$53))), "FEHLER 1", "")</f>
        <v/>
      </c>
      <c r="B54" s="1"/>
      <c r="C54" s="3" t="s">
        <v>471</v>
      </c>
      <c r="H54" s="12">
        <v>1</v>
      </c>
      <c r="J54" s="6" t="b">
        <v>0</v>
      </c>
      <c r="K54" s="25">
        <f t="shared" si="4"/>
        <v>0</v>
      </c>
    </row>
    <row r="55" spans="1:11" ht="29.25" customHeight="1" x14ac:dyDescent="0.25">
      <c r="A55" s="2" t="str">
        <f>IF(((J55)*AND(NOT($J$53))), "FEHLER 1", "")</f>
        <v/>
      </c>
      <c r="B55" s="1"/>
      <c r="C55" s="154" t="s">
        <v>472</v>
      </c>
      <c r="D55" s="154"/>
      <c r="E55" s="154"/>
      <c r="F55" s="154"/>
      <c r="G55" s="154"/>
      <c r="H55" s="12">
        <v>2</v>
      </c>
      <c r="J55" s="6" t="b">
        <v>0</v>
      </c>
      <c r="K55" s="25">
        <f t="shared" si="4"/>
        <v>0</v>
      </c>
    </row>
  </sheetData>
  <sheetProtection algorithmName="SHA-512" hashValue="0cQq9k64hsygH6WcHelmQDEvUcOMnrGU/L6P/qnRXUmWjGO3KXtZm0MT0bqJD+5SOnq2hS3ZXif6ClFH/JbH4g==" saltValue="Z3BLSFaMqfrjjZXye8Mc0A==" spinCount="100000" sheet="1" selectLockedCells="1"/>
  <mergeCells count="20">
    <mergeCell ref="A1:G1"/>
    <mergeCell ref="B28:G28"/>
    <mergeCell ref="B34:G34"/>
    <mergeCell ref="B13:G13"/>
    <mergeCell ref="B17:G17"/>
    <mergeCell ref="C18:G18"/>
    <mergeCell ref="C19:G19"/>
    <mergeCell ref="B21:G21"/>
    <mergeCell ref="B4:G4"/>
    <mergeCell ref="C29:F29"/>
    <mergeCell ref="C30:F30"/>
    <mergeCell ref="B47:G47"/>
    <mergeCell ref="B53:G53"/>
    <mergeCell ref="C55:G55"/>
    <mergeCell ref="C43:G43"/>
    <mergeCell ref="C44:G44"/>
    <mergeCell ref="B36:G36"/>
    <mergeCell ref="B38:G38"/>
    <mergeCell ref="B40:G40"/>
    <mergeCell ref="B42:G42"/>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rowBreaks count="1" manualBreakCount="1">
    <brk id="3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4582" r:id="rId4" name="Check Box 6">
              <controlPr defaultSize="0" autoFill="0" autoLine="0" autoPict="0">
                <anchor moveWithCells="1">
                  <from>
                    <xdr:col>1</xdr:col>
                    <xdr:colOff>600075</xdr:colOff>
                    <xdr:row>13</xdr:row>
                    <xdr:rowOff>0</xdr:rowOff>
                  </from>
                  <to>
                    <xdr:col>1</xdr:col>
                    <xdr:colOff>771525</xdr:colOff>
                    <xdr:row>14</xdr:row>
                    <xdr:rowOff>28575</xdr:rowOff>
                  </to>
                </anchor>
              </controlPr>
            </control>
          </mc:Choice>
        </mc:AlternateContent>
        <mc:AlternateContent xmlns:mc="http://schemas.openxmlformats.org/markup-compatibility/2006">
          <mc:Choice Requires="x14">
            <control shapeId="24583" r:id="rId5" name="Check Box 7">
              <controlPr defaultSize="0" autoFill="0" autoLine="0" autoPict="0">
                <anchor moveWithCells="1">
                  <from>
                    <xdr:col>1</xdr:col>
                    <xdr:colOff>600075</xdr:colOff>
                    <xdr:row>13</xdr:row>
                    <xdr:rowOff>161925</xdr:rowOff>
                  </from>
                  <to>
                    <xdr:col>2</xdr:col>
                    <xdr:colOff>619125</xdr:colOff>
                    <xdr:row>14</xdr:row>
                    <xdr:rowOff>180975</xdr:rowOff>
                  </to>
                </anchor>
              </controlPr>
            </control>
          </mc:Choice>
        </mc:AlternateContent>
        <mc:AlternateContent xmlns:mc="http://schemas.openxmlformats.org/markup-compatibility/2006">
          <mc:Choice Requires="x14">
            <control shapeId="24584" r:id="rId6" name="Check Box 8">
              <controlPr defaultSize="0" autoFill="0" autoLine="0" autoPict="0">
                <anchor moveWithCells="1">
                  <from>
                    <xdr:col>1</xdr:col>
                    <xdr:colOff>590550</xdr:colOff>
                    <xdr:row>3</xdr:row>
                    <xdr:rowOff>238125</xdr:rowOff>
                  </from>
                  <to>
                    <xdr:col>1</xdr:col>
                    <xdr:colOff>876300</xdr:colOff>
                    <xdr:row>5</xdr:row>
                    <xdr:rowOff>38100</xdr:rowOff>
                  </to>
                </anchor>
              </controlPr>
            </control>
          </mc:Choice>
        </mc:AlternateContent>
        <mc:AlternateContent xmlns:mc="http://schemas.openxmlformats.org/markup-compatibility/2006">
          <mc:Choice Requires="x14">
            <control shapeId="24585" r:id="rId7" name="Check Box 9">
              <controlPr defaultSize="0" autoFill="0" autoLine="0" autoPict="0">
                <anchor moveWithCells="1">
                  <from>
                    <xdr:col>1</xdr:col>
                    <xdr:colOff>590550</xdr:colOff>
                    <xdr:row>4</xdr:row>
                    <xdr:rowOff>171450</xdr:rowOff>
                  </from>
                  <to>
                    <xdr:col>1</xdr:col>
                    <xdr:colOff>876300</xdr:colOff>
                    <xdr:row>6</xdr:row>
                    <xdr:rowOff>19050</xdr:rowOff>
                  </to>
                </anchor>
              </controlPr>
            </control>
          </mc:Choice>
        </mc:AlternateContent>
        <mc:AlternateContent xmlns:mc="http://schemas.openxmlformats.org/markup-compatibility/2006">
          <mc:Choice Requires="x14">
            <control shapeId="24586" r:id="rId8" name="Check Box 10">
              <controlPr defaultSize="0" autoFill="0" autoLine="0" autoPict="0">
                <anchor moveWithCells="1">
                  <from>
                    <xdr:col>1</xdr:col>
                    <xdr:colOff>590550</xdr:colOff>
                    <xdr:row>5</xdr:row>
                    <xdr:rowOff>161925</xdr:rowOff>
                  </from>
                  <to>
                    <xdr:col>1</xdr:col>
                    <xdr:colOff>876300</xdr:colOff>
                    <xdr:row>7</xdr:row>
                    <xdr:rowOff>19050</xdr:rowOff>
                  </to>
                </anchor>
              </controlPr>
            </control>
          </mc:Choice>
        </mc:AlternateContent>
        <mc:AlternateContent xmlns:mc="http://schemas.openxmlformats.org/markup-compatibility/2006">
          <mc:Choice Requires="x14">
            <control shapeId="24587" r:id="rId9" name="Check Box 11">
              <controlPr defaultSize="0" autoFill="0" autoLine="0" autoPict="0">
                <anchor moveWithCells="1">
                  <from>
                    <xdr:col>1</xdr:col>
                    <xdr:colOff>590550</xdr:colOff>
                    <xdr:row>6</xdr:row>
                    <xdr:rowOff>161925</xdr:rowOff>
                  </from>
                  <to>
                    <xdr:col>1</xdr:col>
                    <xdr:colOff>876300</xdr:colOff>
                    <xdr:row>8</xdr:row>
                    <xdr:rowOff>9525</xdr:rowOff>
                  </to>
                </anchor>
              </controlPr>
            </control>
          </mc:Choice>
        </mc:AlternateContent>
        <mc:AlternateContent xmlns:mc="http://schemas.openxmlformats.org/markup-compatibility/2006">
          <mc:Choice Requires="x14">
            <control shapeId="24588" r:id="rId10" name="Check Box 12">
              <controlPr defaultSize="0" autoFill="0" autoLine="0" autoPict="0">
                <anchor moveWithCells="1">
                  <from>
                    <xdr:col>1</xdr:col>
                    <xdr:colOff>590550</xdr:colOff>
                    <xdr:row>7</xdr:row>
                    <xdr:rowOff>161925</xdr:rowOff>
                  </from>
                  <to>
                    <xdr:col>1</xdr:col>
                    <xdr:colOff>876300</xdr:colOff>
                    <xdr:row>9</xdr:row>
                    <xdr:rowOff>19050</xdr:rowOff>
                  </to>
                </anchor>
              </controlPr>
            </control>
          </mc:Choice>
        </mc:AlternateContent>
        <mc:AlternateContent xmlns:mc="http://schemas.openxmlformats.org/markup-compatibility/2006">
          <mc:Choice Requires="x14">
            <control shapeId="24589" r:id="rId11" name="Check Box 13">
              <controlPr defaultSize="0" autoFill="0" autoLine="0" autoPict="0">
                <anchor moveWithCells="1">
                  <from>
                    <xdr:col>1</xdr:col>
                    <xdr:colOff>590550</xdr:colOff>
                    <xdr:row>8</xdr:row>
                    <xdr:rowOff>152400</xdr:rowOff>
                  </from>
                  <to>
                    <xdr:col>1</xdr:col>
                    <xdr:colOff>876300</xdr:colOff>
                    <xdr:row>10</xdr:row>
                    <xdr:rowOff>9525</xdr:rowOff>
                  </to>
                </anchor>
              </controlPr>
            </control>
          </mc:Choice>
        </mc:AlternateContent>
        <mc:AlternateContent xmlns:mc="http://schemas.openxmlformats.org/markup-compatibility/2006">
          <mc:Choice Requires="x14">
            <control shapeId="24590" r:id="rId12" name="Check Box 14">
              <controlPr defaultSize="0" autoFill="0" autoLine="0" autoPict="0">
                <anchor moveWithCells="1">
                  <from>
                    <xdr:col>1</xdr:col>
                    <xdr:colOff>609600</xdr:colOff>
                    <xdr:row>16</xdr:row>
                    <xdr:rowOff>161925</xdr:rowOff>
                  </from>
                  <to>
                    <xdr:col>1</xdr:col>
                    <xdr:colOff>895350</xdr:colOff>
                    <xdr:row>18</xdr:row>
                    <xdr:rowOff>19050</xdr:rowOff>
                  </to>
                </anchor>
              </controlPr>
            </control>
          </mc:Choice>
        </mc:AlternateContent>
        <mc:AlternateContent xmlns:mc="http://schemas.openxmlformats.org/markup-compatibility/2006">
          <mc:Choice Requires="x14">
            <control shapeId="24591" r:id="rId13" name="Check Box 15">
              <controlPr defaultSize="0" autoFill="0" autoLine="0" autoPict="0">
                <anchor moveWithCells="1">
                  <from>
                    <xdr:col>1</xdr:col>
                    <xdr:colOff>609600</xdr:colOff>
                    <xdr:row>17</xdr:row>
                    <xdr:rowOff>142875</xdr:rowOff>
                  </from>
                  <to>
                    <xdr:col>1</xdr:col>
                    <xdr:colOff>895350</xdr:colOff>
                    <xdr:row>19</xdr:row>
                    <xdr:rowOff>0</xdr:rowOff>
                  </to>
                </anchor>
              </controlPr>
            </control>
          </mc:Choice>
        </mc:AlternateContent>
        <mc:AlternateContent xmlns:mc="http://schemas.openxmlformats.org/markup-compatibility/2006">
          <mc:Choice Requires="x14">
            <control shapeId="24592" r:id="rId14" name="Check Box 16">
              <controlPr defaultSize="0" autoFill="0" autoLine="0" autoPict="0">
                <anchor moveWithCells="1">
                  <from>
                    <xdr:col>1</xdr:col>
                    <xdr:colOff>590550</xdr:colOff>
                    <xdr:row>20</xdr:row>
                    <xdr:rowOff>752475</xdr:rowOff>
                  </from>
                  <to>
                    <xdr:col>1</xdr:col>
                    <xdr:colOff>885825</xdr:colOff>
                    <xdr:row>22</xdr:row>
                    <xdr:rowOff>0</xdr:rowOff>
                  </to>
                </anchor>
              </controlPr>
            </control>
          </mc:Choice>
        </mc:AlternateContent>
        <mc:AlternateContent xmlns:mc="http://schemas.openxmlformats.org/markup-compatibility/2006">
          <mc:Choice Requires="x14">
            <control shapeId="24593" r:id="rId15" name="Check Box 17">
              <controlPr defaultSize="0" autoFill="0" autoLine="0" autoPict="0">
                <anchor moveWithCells="1">
                  <from>
                    <xdr:col>1</xdr:col>
                    <xdr:colOff>590550</xdr:colOff>
                    <xdr:row>21</xdr:row>
                    <xdr:rowOff>200025</xdr:rowOff>
                  </from>
                  <to>
                    <xdr:col>1</xdr:col>
                    <xdr:colOff>885825</xdr:colOff>
                    <xdr:row>23</xdr:row>
                    <xdr:rowOff>19050</xdr:rowOff>
                  </to>
                </anchor>
              </controlPr>
            </control>
          </mc:Choice>
        </mc:AlternateContent>
        <mc:AlternateContent xmlns:mc="http://schemas.openxmlformats.org/markup-compatibility/2006">
          <mc:Choice Requires="x14">
            <control shapeId="24594" r:id="rId16" name="Check Box 18">
              <controlPr defaultSize="0" autoFill="0" autoLine="0" autoPict="0">
                <anchor moveWithCells="1">
                  <from>
                    <xdr:col>1</xdr:col>
                    <xdr:colOff>590550</xdr:colOff>
                    <xdr:row>22</xdr:row>
                    <xdr:rowOff>161925</xdr:rowOff>
                  </from>
                  <to>
                    <xdr:col>1</xdr:col>
                    <xdr:colOff>885825</xdr:colOff>
                    <xdr:row>24</xdr:row>
                    <xdr:rowOff>19050</xdr:rowOff>
                  </to>
                </anchor>
              </controlPr>
            </control>
          </mc:Choice>
        </mc:AlternateContent>
        <mc:AlternateContent xmlns:mc="http://schemas.openxmlformats.org/markup-compatibility/2006">
          <mc:Choice Requires="x14">
            <control shapeId="24595" r:id="rId17" name="Check Box 19">
              <controlPr defaultSize="0" autoFill="0" autoLine="0" autoPict="0">
                <anchor moveWithCells="1">
                  <from>
                    <xdr:col>1</xdr:col>
                    <xdr:colOff>590550</xdr:colOff>
                    <xdr:row>23</xdr:row>
                    <xdr:rowOff>142875</xdr:rowOff>
                  </from>
                  <to>
                    <xdr:col>1</xdr:col>
                    <xdr:colOff>885825</xdr:colOff>
                    <xdr:row>25</xdr:row>
                    <xdr:rowOff>0</xdr:rowOff>
                  </to>
                </anchor>
              </controlPr>
            </control>
          </mc:Choice>
        </mc:AlternateContent>
        <mc:AlternateContent xmlns:mc="http://schemas.openxmlformats.org/markup-compatibility/2006">
          <mc:Choice Requires="x14">
            <control shapeId="24596" r:id="rId18" name="Check Box 20">
              <controlPr defaultSize="0" autoFill="0" autoLine="0" autoPict="0">
                <anchor moveWithCells="1">
                  <from>
                    <xdr:col>1</xdr:col>
                    <xdr:colOff>590550</xdr:colOff>
                    <xdr:row>24</xdr:row>
                    <xdr:rowOff>161925</xdr:rowOff>
                  </from>
                  <to>
                    <xdr:col>1</xdr:col>
                    <xdr:colOff>885825</xdr:colOff>
                    <xdr:row>26</xdr:row>
                    <xdr:rowOff>19050</xdr:rowOff>
                  </to>
                </anchor>
              </controlPr>
            </control>
          </mc:Choice>
        </mc:AlternateContent>
        <mc:AlternateContent xmlns:mc="http://schemas.openxmlformats.org/markup-compatibility/2006">
          <mc:Choice Requires="x14">
            <control shapeId="24597" r:id="rId19" name="Check Box 21">
              <controlPr defaultSize="0" autoFill="0" autoLine="0" autoPict="0">
                <anchor moveWithCells="1">
                  <from>
                    <xdr:col>1</xdr:col>
                    <xdr:colOff>600075</xdr:colOff>
                    <xdr:row>27</xdr:row>
                    <xdr:rowOff>200025</xdr:rowOff>
                  </from>
                  <to>
                    <xdr:col>1</xdr:col>
                    <xdr:colOff>895350</xdr:colOff>
                    <xdr:row>28</xdr:row>
                    <xdr:rowOff>209550</xdr:rowOff>
                  </to>
                </anchor>
              </controlPr>
            </control>
          </mc:Choice>
        </mc:AlternateContent>
        <mc:AlternateContent xmlns:mc="http://schemas.openxmlformats.org/markup-compatibility/2006">
          <mc:Choice Requires="x14">
            <control shapeId="24598" r:id="rId20" name="Check Box 22">
              <controlPr defaultSize="0" autoFill="0" autoLine="0" autoPict="0">
                <anchor moveWithCells="1">
                  <from>
                    <xdr:col>1</xdr:col>
                    <xdr:colOff>600075</xdr:colOff>
                    <xdr:row>29</xdr:row>
                    <xdr:rowOff>0</xdr:rowOff>
                  </from>
                  <to>
                    <xdr:col>1</xdr:col>
                    <xdr:colOff>895350</xdr:colOff>
                    <xdr:row>29</xdr:row>
                    <xdr:rowOff>238125</xdr:rowOff>
                  </to>
                </anchor>
              </controlPr>
            </control>
          </mc:Choice>
        </mc:AlternateContent>
        <mc:AlternateContent xmlns:mc="http://schemas.openxmlformats.org/markup-compatibility/2006">
          <mc:Choice Requires="x14">
            <control shapeId="24599" r:id="rId21" name="Check Box 23">
              <controlPr defaultSize="0" autoFill="0" autoLine="0" autoPict="0">
                <anchor moveWithCells="1">
                  <from>
                    <xdr:col>0</xdr:col>
                    <xdr:colOff>333375</xdr:colOff>
                    <xdr:row>33</xdr:row>
                    <xdr:rowOff>85725</xdr:rowOff>
                  </from>
                  <to>
                    <xdr:col>0</xdr:col>
                    <xdr:colOff>619125</xdr:colOff>
                    <xdr:row>33</xdr:row>
                    <xdr:rowOff>323850</xdr:rowOff>
                  </to>
                </anchor>
              </controlPr>
            </control>
          </mc:Choice>
        </mc:AlternateContent>
        <mc:AlternateContent xmlns:mc="http://schemas.openxmlformats.org/markup-compatibility/2006">
          <mc:Choice Requires="x14">
            <control shapeId="24600" r:id="rId22" name="Check Box 24">
              <controlPr defaultSize="0" autoFill="0" autoLine="0" autoPict="0">
                <anchor moveWithCells="1">
                  <from>
                    <xdr:col>0</xdr:col>
                    <xdr:colOff>333375</xdr:colOff>
                    <xdr:row>35</xdr:row>
                    <xdr:rowOff>57150</xdr:rowOff>
                  </from>
                  <to>
                    <xdr:col>0</xdr:col>
                    <xdr:colOff>628650</xdr:colOff>
                    <xdr:row>35</xdr:row>
                    <xdr:rowOff>285750</xdr:rowOff>
                  </to>
                </anchor>
              </controlPr>
            </control>
          </mc:Choice>
        </mc:AlternateContent>
        <mc:AlternateContent xmlns:mc="http://schemas.openxmlformats.org/markup-compatibility/2006">
          <mc:Choice Requires="x14">
            <control shapeId="24601" r:id="rId23" name="Check Box 25">
              <controlPr defaultSize="0" autoFill="0" autoLine="0" autoPict="0">
                <anchor moveWithCells="1">
                  <from>
                    <xdr:col>0</xdr:col>
                    <xdr:colOff>333375</xdr:colOff>
                    <xdr:row>36</xdr:row>
                    <xdr:rowOff>19050</xdr:rowOff>
                  </from>
                  <to>
                    <xdr:col>0</xdr:col>
                    <xdr:colOff>628650</xdr:colOff>
                    <xdr:row>36</xdr:row>
                    <xdr:rowOff>247650</xdr:rowOff>
                  </to>
                </anchor>
              </controlPr>
            </control>
          </mc:Choice>
        </mc:AlternateContent>
        <mc:AlternateContent xmlns:mc="http://schemas.openxmlformats.org/markup-compatibility/2006">
          <mc:Choice Requires="x14">
            <control shapeId="24602" r:id="rId24" name="Check Box 26">
              <controlPr defaultSize="0" autoFill="0" autoLine="0" autoPict="0">
                <anchor moveWithCells="1">
                  <from>
                    <xdr:col>0</xdr:col>
                    <xdr:colOff>352425</xdr:colOff>
                    <xdr:row>37</xdr:row>
                    <xdr:rowOff>171450</xdr:rowOff>
                  </from>
                  <to>
                    <xdr:col>0</xdr:col>
                    <xdr:colOff>638175</xdr:colOff>
                    <xdr:row>37</xdr:row>
                    <xdr:rowOff>409575</xdr:rowOff>
                  </to>
                </anchor>
              </controlPr>
            </control>
          </mc:Choice>
        </mc:AlternateContent>
        <mc:AlternateContent xmlns:mc="http://schemas.openxmlformats.org/markup-compatibility/2006">
          <mc:Choice Requires="x14">
            <control shapeId="24603" r:id="rId25" name="Check Box 27">
              <controlPr defaultSize="0" autoFill="0" autoLine="0" autoPict="0">
                <anchor moveWithCells="1">
                  <from>
                    <xdr:col>0</xdr:col>
                    <xdr:colOff>352425</xdr:colOff>
                    <xdr:row>39</xdr:row>
                    <xdr:rowOff>66675</xdr:rowOff>
                  </from>
                  <to>
                    <xdr:col>0</xdr:col>
                    <xdr:colOff>638175</xdr:colOff>
                    <xdr:row>39</xdr:row>
                    <xdr:rowOff>295275</xdr:rowOff>
                  </to>
                </anchor>
              </controlPr>
            </control>
          </mc:Choice>
        </mc:AlternateContent>
        <mc:AlternateContent xmlns:mc="http://schemas.openxmlformats.org/markup-compatibility/2006">
          <mc:Choice Requires="x14">
            <control shapeId="24604" r:id="rId26" name="Check Box 28">
              <controlPr defaultSize="0" autoFill="0" autoLine="0" autoPict="0">
                <anchor moveWithCells="1">
                  <from>
                    <xdr:col>0</xdr:col>
                    <xdr:colOff>371475</xdr:colOff>
                    <xdr:row>41</xdr:row>
                    <xdr:rowOff>133350</xdr:rowOff>
                  </from>
                  <to>
                    <xdr:col>1</xdr:col>
                    <xdr:colOff>0</xdr:colOff>
                    <xdr:row>41</xdr:row>
                    <xdr:rowOff>361950</xdr:rowOff>
                  </to>
                </anchor>
              </controlPr>
            </control>
          </mc:Choice>
        </mc:AlternateContent>
        <mc:AlternateContent xmlns:mc="http://schemas.openxmlformats.org/markup-compatibility/2006">
          <mc:Choice Requires="x14">
            <control shapeId="24605" r:id="rId27" name="Check Box 29">
              <controlPr defaultSize="0" autoFill="0" autoLine="0" autoPict="0">
                <anchor moveWithCells="1">
                  <from>
                    <xdr:col>1</xdr:col>
                    <xdr:colOff>581025</xdr:colOff>
                    <xdr:row>41</xdr:row>
                    <xdr:rowOff>428625</xdr:rowOff>
                  </from>
                  <to>
                    <xdr:col>1</xdr:col>
                    <xdr:colOff>866775</xdr:colOff>
                    <xdr:row>43</xdr:row>
                    <xdr:rowOff>19050</xdr:rowOff>
                  </to>
                </anchor>
              </controlPr>
            </control>
          </mc:Choice>
        </mc:AlternateContent>
        <mc:AlternateContent xmlns:mc="http://schemas.openxmlformats.org/markup-compatibility/2006">
          <mc:Choice Requires="x14">
            <control shapeId="24606" r:id="rId28" name="Check Box 30">
              <controlPr defaultSize="0" autoFill="0" autoLine="0" autoPict="0">
                <anchor moveWithCells="1">
                  <from>
                    <xdr:col>1</xdr:col>
                    <xdr:colOff>581025</xdr:colOff>
                    <xdr:row>42</xdr:row>
                    <xdr:rowOff>161925</xdr:rowOff>
                  </from>
                  <to>
                    <xdr:col>1</xdr:col>
                    <xdr:colOff>866775</xdr:colOff>
                    <xdr:row>44</xdr:row>
                    <xdr:rowOff>28575</xdr:rowOff>
                  </to>
                </anchor>
              </controlPr>
            </control>
          </mc:Choice>
        </mc:AlternateContent>
        <mc:AlternateContent xmlns:mc="http://schemas.openxmlformats.org/markup-compatibility/2006">
          <mc:Choice Requires="x14">
            <control shapeId="24607" r:id="rId29" name="Check Box 31">
              <controlPr defaultSize="0" autoFill="0" autoLine="0" autoPict="0">
                <anchor moveWithCells="1">
                  <from>
                    <xdr:col>0</xdr:col>
                    <xdr:colOff>381000</xdr:colOff>
                    <xdr:row>45</xdr:row>
                    <xdr:rowOff>180975</xdr:rowOff>
                  </from>
                  <to>
                    <xdr:col>1</xdr:col>
                    <xdr:colOff>9525</xdr:colOff>
                    <xdr:row>47</xdr:row>
                    <xdr:rowOff>28575</xdr:rowOff>
                  </to>
                </anchor>
              </controlPr>
            </control>
          </mc:Choice>
        </mc:AlternateContent>
        <mc:AlternateContent xmlns:mc="http://schemas.openxmlformats.org/markup-compatibility/2006">
          <mc:Choice Requires="x14">
            <control shapeId="24608" r:id="rId30" name="Check Box 32">
              <controlPr defaultSize="0" autoFill="0" autoLine="0" autoPict="0">
                <anchor moveWithCells="1">
                  <from>
                    <xdr:col>1</xdr:col>
                    <xdr:colOff>590550</xdr:colOff>
                    <xdr:row>47</xdr:row>
                    <xdr:rowOff>0</xdr:rowOff>
                  </from>
                  <to>
                    <xdr:col>1</xdr:col>
                    <xdr:colOff>876300</xdr:colOff>
                    <xdr:row>48</xdr:row>
                    <xdr:rowOff>47625</xdr:rowOff>
                  </to>
                </anchor>
              </controlPr>
            </control>
          </mc:Choice>
        </mc:AlternateContent>
        <mc:AlternateContent xmlns:mc="http://schemas.openxmlformats.org/markup-compatibility/2006">
          <mc:Choice Requires="x14">
            <control shapeId="24609" r:id="rId31" name="Check Box 33">
              <controlPr defaultSize="0" autoFill="0" autoLine="0" autoPict="0">
                <anchor moveWithCells="1">
                  <from>
                    <xdr:col>1</xdr:col>
                    <xdr:colOff>581025</xdr:colOff>
                    <xdr:row>47</xdr:row>
                    <xdr:rowOff>161925</xdr:rowOff>
                  </from>
                  <to>
                    <xdr:col>1</xdr:col>
                    <xdr:colOff>866775</xdr:colOff>
                    <xdr:row>49</xdr:row>
                    <xdr:rowOff>28575</xdr:rowOff>
                  </to>
                </anchor>
              </controlPr>
            </control>
          </mc:Choice>
        </mc:AlternateContent>
        <mc:AlternateContent xmlns:mc="http://schemas.openxmlformats.org/markup-compatibility/2006">
          <mc:Choice Requires="x14">
            <control shapeId="24610" r:id="rId32" name="Check Box 34">
              <controlPr defaultSize="0" autoFill="0" autoLine="0" autoPict="0">
                <anchor moveWithCells="1">
                  <from>
                    <xdr:col>1</xdr:col>
                    <xdr:colOff>581025</xdr:colOff>
                    <xdr:row>48</xdr:row>
                    <xdr:rowOff>161925</xdr:rowOff>
                  </from>
                  <to>
                    <xdr:col>1</xdr:col>
                    <xdr:colOff>866775</xdr:colOff>
                    <xdr:row>50</xdr:row>
                    <xdr:rowOff>28575</xdr:rowOff>
                  </to>
                </anchor>
              </controlPr>
            </control>
          </mc:Choice>
        </mc:AlternateContent>
        <mc:AlternateContent xmlns:mc="http://schemas.openxmlformats.org/markup-compatibility/2006">
          <mc:Choice Requires="x14">
            <control shapeId="24611" r:id="rId33" name="Check Box 35">
              <controlPr defaultSize="0" autoFill="0" autoLine="0" autoPict="0">
                <anchor moveWithCells="1">
                  <from>
                    <xdr:col>0</xdr:col>
                    <xdr:colOff>400050</xdr:colOff>
                    <xdr:row>51</xdr:row>
                    <xdr:rowOff>171450</xdr:rowOff>
                  </from>
                  <to>
                    <xdr:col>1</xdr:col>
                    <xdr:colOff>28575</xdr:colOff>
                    <xdr:row>52</xdr:row>
                    <xdr:rowOff>209550</xdr:rowOff>
                  </to>
                </anchor>
              </controlPr>
            </control>
          </mc:Choice>
        </mc:AlternateContent>
        <mc:AlternateContent xmlns:mc="http://schemas.openxmlformats.org/markup-compatibility/2006">
          <mc:Choice Requires="x14">
            <control shapeId="24612" r:id="rId34" name="Check Box 36">
              <controlPr defaultSize="0" autoFill="0" autoLine="0" autoPict="0">
                <anchor moveWithCells="1">
                  <from>
                    <xdr:col>1</xdr:col>
                    <xdr:colOff>590550</xdr:colOff>
                    <xdr:row>52</xdr:row>
                    <xdr:rowOff>352425</xdr:rowOff>
                  </from>
                  <to>
                    <xdr:col>1</xdr:col>
                    <xdr:colOff>876300</xdr:colOff>
                    <xdr:row>54</xdr:row>
                    <xdr:rowOff>19050</xdr:rowOff>
                  </to>
                </anchor>
              </controlPr>
            </control>
          </mc:Choice>
        </mc:AlternateContent>
        <mc:AlternateContent xmlns:mc="http://schemas.openxmlformats.org/markup-compatibility/2006">
          <mc:Choice Requires="x14">
            <control shapeId="24613" r:id="rId35" name="Check Box 37">
              <controlPr defaultSize="0" autoFill="0" autoLine="0" autoPict="0">
                <anchor moveWithCells="1">
                  <from>
                    <xdr:col>1</xdr:col>
                    <xdr:colOff>590550</xdr:colOff>
                    <xdr:row>53</xdr:row>
                    <xdr:rowOff>171450</xdr:rowOff>
                  </from>
                  <to>
                    <xdr:col>1</xdr:col>
                    <xdr:colOff>876300</xdr:colOff>
                    <xdr:row>54</xdr:row>
                    <xdr:rowOff>228600</xdr:rowOff>
                  </to>
                </anchor>
              </controlPr>
            </control>
          </mc:Choice>
        </mc:AlternateContent>
        <mc:AlternateContent xmlns:mc="http://schemas.openxmlformats.org/markup-compatibility/2006">
          <mc:Choice Requires="x14">
            <control shapeId="24614" r:id="rId36" name="Check Box 38">
              <controlPr defaultSize="0" autoFill="0" autoLine="0" autoPict="0">
                <anchor moveWithCells="1">
                  <from>
                    <xdr:col>1</xdr:col>
                    <xdr:colOff>600075</xdr:colOff>
                    <xdr:row>13</xdr:row>
                    <xdr:rowOff>0</xdr:rowOff>
                  </from>
                  <to>
                    <xdr:col>1</xdr:col>
                    <xdr:colOff>771525</xdr:colOff>
                    <xdr:row>14</xdr:row>
                    <xdr:rowOff>28575</xdr:rowOff>
                  </to>
                </anchor>
              </controlPr>
            </control>
          </mc:Choice>
        </mc:AlternateContent>
        <mc:AlternateContent xmlns:mc="http://schemas.openxmlformats.org/markup-compatibility/2006">
          <mc:Choice Requires="x14">
            <control shapeId="24615" r:id="rId37" name="Check Box 39">
              <controlPr defaultSize="0" autoFill="0" autoLine="0" autoPict="0">
                <anchor moveWithCells="1">
                  <from>
                    <xdr:col>1</xdr:col>
                    <xdr:colOff>600075</xdr:colOff>
                    <xdr:row>13</xdr:row>
                    <xdr:rowOff>161925</xdr:rowOff>
                  </from>
                  <to>
                    <xdr:col>2</xdr:col>
                    <xdr:colOff>619125</xdr:colOff>
                    <xdr:row>14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zoomScaleNormal="100" zoomScaleSheetLayoutView="115" workbookViewId="0">
      <selection activeCell="L1" sqref="L1"/>
    </sheetView>
  </sheetViews>
  <sheetFormatPr baseColWidth="10" defaultColWidth="11.42578125" defaultRowHeight="15" x14ac:dyDescent="0.25"/>
  <cols>
    <col min="1" max="1" width="8.7109375" style="3" customWidth="1"/>
    <col min="2" max="2" width="14.5703125" style="3" customWidth="1"/>
    <col min="3" max="6" width="12.7109375" style="3" customWidth="1"/>
    <col min="7" max="7" width="17.7109375" style="3" customWidth="1"/>
    <col min="8" max="8" width="12.7109375" style="12" hidden="1" customWidth="1"/>
    <col min="9" max="9" width="8.5703125" style="12" hidden="1" customWidth="1"/>
    <col min="10" max="10" width="8.7109375" style="6" hidden="1" customWidth="1"/>
    <col min="11" max="11" width="11.42578125" style="24" hidden="1" customWidth="1"/>
    <col min="12" max="16384" width="11.42578125" style="6"/>
  </cols>
  <sheetData>
    <row r="1" spans="1:11" ht="41.1" customHeight="1" thickBot="1" x14ac:dyDescent="0.3">
      <c r="A1" s="142" t="s">
        <v>371</v>
      </c>
      <c r="B1" s="142"/>
      <c r="C1" s="142"/>
      <c r="D1" s="142"/>
      <c r="E1" s="142"/>
      <c r="F1" s="142"/>
      <c r="G1" s="142"/>
      <c r="H1" s="5" t="s">
        <v>74</v>
      </c>
      <c r="I1" s="5" t="s">
        <v>370</v>
      </c>
      <c r="K1" s="5" t="s">
        <v>376</v>
      </c>
    </row>
    <row r="2" spans="1:11" s="10" customFormat="1" ht="15" customHeight="1" thickBot="1" x14ac:dyDescent="0.3">
      <c r="A2" s="1"/>
      <c r="B2" s="58"/>
      <c r="C2" s="59"/>
      <c r="D2" s="60"/>
      <c r="E2" s="61"/>
      <c r="F2" s="62"/>
      <c r="G2" s="62"/>
      <c r="H2" s="9"/>
      <c r="I2" s="20">
        <f>SUM(I4:I64)</f>
        <v>70</v>
      </c>
      <c r="K2" s="20">
        <f>SUM(K4:K64)</f>
        <v>0</v>
      </c>
    </row>
    <row r="3" spans="1:11" s="10" customFormat="1" ht="15.75" x14ac:dyDescent="0.25">
      <c r="A3" s="13" t="s">
        <v>132</v>
      </c>
      <c r="B3" s="1"/>
      <c r="C3" s="1"/>
      <c r="D3" s="1"/>
      <c r="E3" s="1"/>
      <c r="F3" s="1"/>
      <c r="G3" s="1"/>
      <c r="H3" s="11"/>
      <c r="I3" s="11"/>
      <c r="K3" s="25"/>
    </row>
    <row r="4" spans="1:11" s="10" customFormat="1" ht="30" customHeight="1" x14ac:dyDescent="0.25">
      <c r="A4" s="1"/>
      <c r="B4" s="151" t="s">
        <v>367</v>
      </c>
      <c r="C4" s="151"/>
      <c r="D4" s="151"/>
      <c r="E4" s="151"/>
      <c r="F4" s="151"/>
      <c r="G4" s="151"/>
      <c r="H4" s="11"/>
      <c r="I4" s="11"/>
      <c r="K4" s="25"/>
    </row>
    <row r="5" spans="1:11" s="10" customFormat="1" ht="15" customHeight="1" x14ac:dyDescent="0.25">
      <c r="A5" s="1"/>
      <c r="B5" s="1"/>
      <c r="C5" s="152" t="s">
        <v>366</v>
      </c>
      <c r="D5" s="152"/>
      <c r="E5" s="152"/>
      <c r="F5" s="152"/>
      <c r="G5" s="152"/>
      <c r="H5" s="11"/>
      <c r="I5" s="11">
        <v>28</v>
      </c>
      <c r="K5" s="25"/>
    </row>
    <row r="6" spans="1:11" s="10" customFormat="1" ht="15.75" customHeight="1" x14ac:dyDescent="0.25">
      <c r="A6" s="1"/>
      <c r="B6" s="1"/>
      <c r="C6" s="151" t="s">
        <v>32</v>
      </c>
      <c r="D6" s="151"/>
      <c r="E6" s="151"/>
      <c r="F6" s="151"/>
      <c r="G6" s="151"/>
      <c r="H6" s="11">
        <v>2</v>
      </c>
      <c r="I6" s="11"/>
      <c r="J6" s="10" t="b">
        <v>0</v>
      </c>
      <c r="K6" s="25">
        <f>J6*H6</f>
        <v>0</v>
      </c>
    </row>
    <row r="7" spans="1:11" s="10" customFormat="1" ht="15.75" customHeight="1" x14ac:dyDescent="0.25">
      <c r="A7" s="1"/>
      <c r="B7" s="1"/>
      <c r="C7" s="151" t="s">
        <v>33</v>
      </c>
      <c r="D7" s="151"/>
      <c r="E7" s="151"/>
      <c r="F7" s="151"/>
      <c r="G7" s="151"/>
      <c r="H7" s="11">
        <v>3</v>
      </c>
      <c r="I7" s="11"/>
      <c r="J7" s="10" t="b">
        <v>0</v>
      </c>
      <c r="K7" s="25">
        <f t="shared" ref="K7:K18" si="0">J7*H7</f>
        <v>0</v>
      </c>
    </row>
    <row r="8" spans="1:11" s="10" customFormat="1" ht="15.75" customHeight="1" x14ac:dyDescent="0.25">
      <c r="A8" s="1"/>
      <c r="B8" s="1"/>
      <c r="C8" s="151" t="s">
        <v>34</v>
      </c>
      <c r="D8" s="151"/>
      <c r="E8" s="151"/>
      <c r="F8" s="151"/>
      <c r="G8" s="151"/>
      <c r="H8" s="11">
        <v>2</v>
      </c>
      <c r="I8" s="11"/>
      <c r="J8" s="10" t="b">
        <v>0</v>
      </c>
      <c r="K8" s="25">
        <f t="shared" si="0"/>
        <v>0</v>
      </c>
    </row>
    <row r="9" spans="1:11" s="10" customFormat="1" ht="15.75" customHeight="1" x14ac:dyDescent="0.25">
      <c r="A9" s="1"/>
      <c r="B9" s="1"/>
      <c r="C9" s="151" t="s">
        <v>35</v>
      </c>
      <c r="D9" s="151"/>
      <c r="E9" s="151"/>
      <c r="F9" s="151"/>
      <c r="G9" s="151"/>
      <c r="H9" s="11">
        <v>3</v>
      </c>
      <c r="I9" s="11"/>
      <c r="J9" s="10" t="b">
        <v>0</v>
      </c>
      <c r="K9" s="25">
        <f t="shared" si="0"/>
        <v>0</v>
      </c>
    </row>
    <row r="10" spans="1:11" s="10" customFormat="1" ht="15.75" customHeight="1" x14ac:dyDescent="0.25">
      <c r="A10" s="1"/>
      <c r="B10" s="1"/>
      <c r="C10" s="151" t="s">
        <v>36</v>
      </c>
      <c r="D10" s="151"/>
      <c r="E10" s="151"/>
      <c r="F10" s="151"/>
      <c r="G10" s="151"/>
      <c r="H10" s="11">
        <v>2</v>
      </c>
      <c r="I10" s="11"/>
      <c r="J10" s="10" t="b">
        <v>0</v>
      </c>
      <c r="K10" s="25">
        <f t="shared" si="0"/>
        <v>0</v>
      </c>
    </row>
    <row r="11" spans="1:11" s="10" customFormat="1" ht="15.75" customHeight="1" x14ac:dyDescent="0.25">
      <c r="A11" s="1"/>
      <c r="B11" s="1"/>
      <c r="C11" s="151" t="s">
        <v>381</v>
      </c>
      <c r="D11" s="151"/>
      <c r="E11" s="151"/>
      <c r="F11" s="151"/>
      <c r="G11" s="151"/>
      <c r="H11" s="11">
        <v>2</v>
      </c>
      <c r="I11" s="11"/>
      <c r="J11" s="10" t="b">
        <v>0</v>
      </c>
      <c r="K11" s="25">
        <f t="shared" si="0"/>
        <v>0</v>
      </c>
    </row>
    <row r="12" spans="1:11" s="10" customFormat="1" ht="15.75" customHeight="1" x14ac:dyDescent="0.25">
      <c r="A12" s="1"/>
      <c r="B12" s="1"/>
      <c r="C12" s="151" t="s">
        <v>369</v>
      </c>
      <c r="D12" s="151"/>
      <c r="E12" s="151"/>
      <c r="F12" s="151"/>
      <c r="G12" s="151"/>
      <c r="H12" s="11">
        <v>2</v>
      </c>
      <c r="I12" s="11"/>
      <c r="J12" s="10" t="b">
        <v>0</v>
      </c>
      <c r="K12" s="25">
        <f t="shared" si="0"/>
        <v>0</v>
      </c>
    </row>
    <row r="13" spans="1:11" s="10" customFormat="1" ht="15.75" customHeight="1" x14ac:dyDescent="0.25">
      <c r="A13" s="1"/>
      <c r="B13" s="1"/>
      <c r="C13" s="151" t="s">
        <v>378</v>
      </c>
      <c r="D13" s="151"/>
      <c r="E13" s="151"/>
      <c r="F13" s="151"/>
      <c r="G13" s="151"/>
      <c r="H13" s="11">
        <v>2</v>
      </c>
      <c r="I13" s="11"/>
      <c r="J13" s="10" t="b">
        <v>0</v>
      </c>
      <c r="K13" s="25">
        <f t="shared" si="0"/>
        <v>0</v>
      </c>
    </row>
    <row r="14" spans="1:11" s="10" customFormat="1" ht="15.75" customHeight="1" x14ac:dyDescent="0.25">
      <c r="A14" s="1"/>
      <c r="B14" s="1"/>
      <c r="C14" s="151" t="s">
        <v>363</v>
      </c>
      <c r="D14" s="151"/>
      <c r="E14" s="151"/>
      <c r="F14" s="151"/>
      <c r="G14" s="151"/>
      <c r="H14" s="11">
        <v>2</v>
      </c>
      <c r="I14" s="11"/>
      <c r="J14" s="10" t="b">
        <v>0</v>
      </c>
      <c r="K14" s="25">
        <f t="shared" si="0"/>
        <v>0</v>
      </c>
    </row>
    <row r="15" spans="1:11" s="10" customFormat="1" ht="15.75" customHeight="1" x14ac:dyDescent="0.25">
      <c r="A15" s="1"/>
      <c r="B15" s="1"/>
      <c r="C15" s="151" t="s">
        <v>364</v>
      </c>
      <c r="D15" s="151"/>
      <c r="E15" s="151"/>
      <c r="F15" s="151"/>
      <c r="G15" s="151"/>
      <c r="H15" s="11">
        <v>2</v>
      </c>
      <c r="I15" s="11"/>
      <c r="J15" s="10" t="b">
        <v>0</v>
      </c>
      <c r="K15" s="25">
        <f t="shared" si="0"/>
        <v>0</v>
      </c>
    </row>
    <row r="16" spans="1:11" s="10" customFormat="1" ht="15.75" customHeight="1" x14ac:dyDescent="0.25">
      <c r="A16" s="1"/>
      <c r="B16" s="1"/>
      <c r="C16" s="151" t="s">
        <v>379</v>
      </c>
      <c r="D16" s="151"/>
      <c r="E16" s="151"/>
      <c r="F16" s="151"/>
      <c r="G16" s="151"/>
      <c r="H16" s="11">
        <v>2</v>
      </c>
      <c r="I16" s="11"/>
      <c r="J16" s="10" t="b">
        <v>0</v>
      </c>
      <c r="K16" s="25">
        <f t="shared" si="0"/>
        <v>0</v>
      </c>
    </row>
    <row r="17" spans="1:11" s="10" customFormat="1" ht="15.75" customHeight="1" x14ac:dyDescent="0.25">
      <c r="A17" s="1"/>
      <c r="B17" s="1"/>
      <c r="C17" s="151" t="s">
        <v>365</v>
      </c>
      <c r="D17" s="151"/>
      <c r="E17" s="151"/>
      <c r="F17" s="151"/>
      <c r="G17" s="151"/>
      <c r="H17" s="11">
        <v>2</v>
      </c>
      <c r="I17" s="11"/>
      <c r="J17" s="10" t="b">
        <v>0</v>
      </c>
      <c r="K17" s="25">
        <f t="shared" si="0"/>
        <v>0</v>
      </c>
    </row>
    <row r="18" spans="1:11" s="10" customFormat="1" ht="15.75" customHeight="1" x14ac:dyDescent="0.25">
      <c r="A18" s="1"/>
      <c r="B18" s="1"/>
      <c r="C18" s="70" t="s">
        <v>380</v>
      </c>
      <c r="D18" s="70"/>
      <c r="E18" s="70"/>
      <c r="F18" s="70"/>
      <c r="G18" s="70"/>
      <c r="H18" s="11">
        <v>2</v>
      </c>
      <c r="I18" s="11"/>
      <c r="J18" s="10" t="b">
        <v>0</v>
      </c>
      <c r="K18" s="25">
        <f t="shared" si="0"/>
        <v>0</v>
      </c>
    </row>
    <row r="19" spans="1:11" s="10" customFormat="1" ht="15.75" customHeight="1" x14ac:dyDescent="0.25">
      <c r="A19" s="1"/>
      <c r="B19" s="1"/>
      <c r="C19" s="70"/>
      <c r="D19" s="70"/>
      <c r="E19" s="70"/>
      <c r="F19" s="70"/>
      <c r="G19" s="70"/>
      <c r="H19" s="11"/>
      <c r="I19" s="11"/>
      <c r="K19" s="25"/>
    </row>
    <row r="20" spans="1:11" s="10" customFormat="1" ht="15" customHeight="1" x14ac:dyDescent="0.25">
      <c r="A20" s="1"/>
      <c r="B20" s="1"/>
      <c r="C20" s="71" t="s">
        <v>368</v>
      </c>
      <c r="D20" s="71"/>
      <c r="E20" s="72"/>
      <c r="F20" s="72"/>
      <c r="G20" s="72"/>
      <c r="H20" s="11"/>
      <c r="I20" s="11">
        <f>SUM(H21:H62)</f>
        <v>42</v>
      </c>
      <c r="K20" s="25"/>
    </row>
    <row r="21" spans="1:11" s="10" customFormat="1" x14ac:dyDescent="0.25">
      <c r="A21" s="1"/>
      <c r="B21" s="1"/>
      <c r="C21" s="65" t="s">
        <v>382</v>
      </c>
      <c r="D21" s="73"/>
      <c r="E21" s="1"/>
      <c r="F21" s="1"/>
      <c r="G21" s="1"/>
      <c r="H21" s="11">
        <v>1</v>
      </c>
      <c r="I21" s="11"/>
      <c r="J21" s="10" t="b">
        <v>0</v>
      </c>
      <c r="K21" s="25">
        <f t="shared" ref="K21:K62" si="1">J21*H21</f>
        <v>0</v>
      </c>
    </row>
    <row r="22" spans="1:11" s="10" customFormat="1" x14ac:dyDescent="0.25">
      <c r="A22" s="1"/>
      <c r="B22" s="1"/>
      <c r="C22" s="65" t="s">
        <v>37</v>
      </c>
      <c r="D22" s="73"/>
      <c r="E22" s="1"/>
      <c r="F22" s="1"/>
      <c r="G22" s="1"/>
      <c r="H22" s="11">
        <v>1</v>
      </c>
      <c r="I22" s="11"/>
      <c r="J22" s="10" t="b">
        <v>0</v>
      </c>
      <c r="K22" s="25">
        <f t="shared" si="1"/>
        <v>0</v>
      </c>
    </row>
    <row r="23" spans="1:11" s="10" customFormat="1" x14ac:dyDescent="0.25">
      <c r="A23" s="1"/>
      <c r="B23" s="1"/>
      <c r="C23" s="65" t="s">
        <v>38</v>
      </c>
      <c r="D23" s="73"/>
      <c r="E23" s="1"/>
      <c r="F23" s="1"/>
      <c r="G23" s="1"/>
      <c r="H23" s="11">
        <v>1</v>
      </c>
      <c r="I23" s="11"/>
      <c r="J23" s="10" t="b">
        <v>0</v>
      </c>
      <c r="K23" s="25">
        <f t="shared" si="1"/>
        <v>0</v>
      </c>
    </row>
    <row r="24" spans="1:11" s="10" customFormat="1" x14ac:dyDescent="0.25">
      <c r="A24" s="1"/>
      <c r="B24" s="1"/>
      <c r="C24" s="65" t="s">
        <v>39</v>
      </c>
      <c r="D24" s="73"/>
      <c r="E24" s="1"/>
      <c r="F24" s="1"/>
      <c r="G24" s="1"/>
      <c r="H24" s="11">
        <v>1</v>
      </c>
      <c r="I24" s="11"/>
      <c r="J24" s="10" t="b">
        <v>0</v>
      </c>
      <c r="K24" s="25">
        <f t="shared" si="1"/>
        <v>0</v>
      </c>
    </row>
    <row r="25" spans="1:11" s="10" customFormat="1" x14ac:dyDescent="0.25">
      <c r="A25" s="1"/>
      <c r="B25" s="1"/>
      <c r="C25" s="65" t="s">
        <v>40</v>
      </c>
      <c r="D25" s="73"/>
      <c r="E25" s="1"/>
      <c r="F25" s="1"/>
      <c r="G25" s="1"/>
      <c r="H25" s="11">
        <v>1</v>
      </c>
      <c r="I25" s="11"/>
      <c r="J25" s="10" t="b">
        <v>0</v>
      </c>
      <c r="K25" s="25">
        <f t="shared" si="1"/>
        <v>0</v>
      </c>
    </row>
    <row r="26" spans="1:11" s="10" customFormat="1" x14ac:dyDescent="0.25">
      <c r="A26" s="1"/>
      <c r="B26" s="1"/>
      <c r="C26" s="65" t="s">
        <v>41</v>
      </c>
      <c r="D26" s="73"/>
      <c r="E26" s="1"/>
      <c r="F26" s="1"/>
      <c r="G26" s="1"/>
      <c r="H26" s="11">
        <v>1</v>
      </c>
      <c r="I26" s="11"/>
      <c r="J26" s="10" t="b">
        <v>0</v>
      </c>
      <c r="K26" s="25">
        <f t="shared" si="1"/>
        <v>0</v>
      </c>
    </row>
    <row r="27" spans="1:11" s="10" customFormat="1" x14ac:dyDescent="0.25">
      <c r="A27" s="1"/>
      <c r="B27" s="1"/>
      <c r="C27" s="65" t="s">
        <v>42</v>
      </c>
      <c r="D27" s="73"/>
      <c r="E27" s="1"/>
      <c r="F27" s="1"/>
      <c r="G27" s="1"/>
      <c r="H27" s="11">
        <v>1</v>
      </c>
      <c r="I27" s="11"/>
      <c r="J27" s="10" t="b">
        <v>0</v>
      </c>
      <c r="K27" s="25">
        <f t="shared" si="1"/>
        <v>0</v>
      </c>
    </row>
    <row r="28" spans="1:11" s="10" customFormat="1" x14ac:dyDescent="0.25">
      <c r="A28" s="1"/>
      <c r="B28" s="1"/>
      <c r="C28" s="65" t="s">
        <v>43</v>
      </c>
      <c r="D28" s="73"/>
      <c r="E28" s="1"/>
      <c r="F28" s="1"/>
      <c r="G28" s="1"/>
      <c r="H28" s="11">
        <v>1</v>
      </c>
      <c r="I28" s="11"/>
      <c r="J28" s="10" t="b">
        <v>0</v>
      </c>
      <c r="K28" s="25">
        <f t="shared" si="1"/>
        <v>0</v>
      </c>
    </row>
    <row r="29" spans="1:11" s="10" customFormat="1" x14ac:dyDescent="0.25">
      <c r="A29" s="1"/>
      <c r="B29" s="1"/>
      <c r="C29" s="65" t="s">
        <v>44</v>
      </c>
      <c r="D29" s="73"/>
      <c r="E29" s="1"/>
      <c r="F29" s="1"/>
      <c r="G29" s="1"/>
      <c r="H29" s="11">
        <v>1</v>
      </c>
      <c r="I29" s="11"/>
      <c r="J29" s="10" t="b">
        <v>0</v>
      </c>
      <c r="K29" s="25">
        <f t="shared" si="1"/>
        <v>0</v>
      </c>
    </row>
    <row r="30" spans="1:11" s="10" customFormat="1" x14ac:dyDescent="0.25">
      <c r="A30" s="1"/>
      <c r="B30" s="1"/>
      <c r="C30" s="65" t="s">
        <v>45</v>
      </c>
      <c r="D30" s="73"/>
      <c r="E30" s="1"/>
      <c r="F30" s="1"/>
      <c r="G30" s="1"/>
      <c r="H30" s="11">
        <v>1</v>
      </c>
      <c r="I30" s="11"/>
      <c r="J30" s="10" t="b">
        <v>0</v>
      </c>
      <c r="K30" s="25">
        <f t="shared" si="1"/>
        <v>0</v>
      </c>
    </row>
    <row r="31" spans="1:11" s="10" customFormat="1" x14ac:dyDescent="0.25">
      <c r="A31" s="1"/>
      <c r="B31" s="1"/>
      <c r="C31" s="65" t="s">
        <v>46</v>
      </c>
      <c r="D31" s="73"/>
      <c r="E31" s="1"/>
      <c r="F31" s="1"/>
      <c r="G31" s="1"/>
      <c r="H31" s="11">
        <v>1</v>
      </c>
      <c r="I31" s="11"/>
      <c r="J31" s="10" t="b">
        <v>0</v>
      </c>
      <c r="K31" s="25">
        <f t="shared" si="1"/>
        <v>0</v>
      </c>
    </row>
    <row r="32" spans="1:11" s="10" customFormat="1" x14ac:dyDescent="0.25">
      <c r="A32" s="1"/>
      <c r="B32" s="1"/>
      <c r="C32" s="65" t="s">
        <v>47</v>
      </c>
      <c r="D32" s="73"/>
      <c r="E32" s="1"/>
      <c r="F32" s="1"/>
      <c r="G32" s="1"/>
      <c r="H32" s="11">
        <v>1</v>
      </c>
      <c r="I32" s="11"/>
      <c r="J32" s="10" t="b">
        <v>0</v>
      </c>
      <c r="K32" s="25">
        <f t="shared" si="1"/>
        <v>0</v>
      </c>
    </row>
    <row r="33" spans="1:11" s="10" customFormat="1" x14ac:dyDescent="0.25">
      <c r="A33" s="1"/>
      <c r="B33" s="1"/>
      <c r="C33" s="65" t="s">
        <v>48</v>
      </c>
      <c r="D33" s="73"/>
      <c r="E33" s="1"/>
      <c r="F33" s="1"/>
      <c r="G33" s="1"/>
      <c r="H33" s="11">
        <v>1</v>
      </c>
      <c r="I33" s="11"/>
      <c r="J33" s="10" t="b">
        <v>0</v>
      </c>
      <c r="K33" s="25">
        <f t="shared" si="1"/>
        <v>0</v>
      </c>
    </row>
    <row r="34" spans="1:11" s="10" customFormat="1" x14ac:dyDescent="0.25">
      <c r="A34" s="1"/>
      <c r="B34" s="1"/>
      <c r="C34" s="65" t="s">
        <v>49</v>
      </c>
      <c r="D34" s="73"/>
      <c r="E34" s="1"/>
      <c r="F34" s="1"/>
      <c r="G34" s="1"/>
      <c r="H34" s="11">
        <v>1</v>
      </c>
      <c r="I34" s="11"/>
      <c r="J34" s="10" t="b">
        <v>0</v>
      </c>
      <c r="K34" s="25">
        <f t="shared" si="1"/>
        <v>0</v>
      </c>
    </row>
    <row r="35" spans="1:11" s="10" customFormat="1" x14ac:dyDescent="0.25">
      <c r="A35" s="1"/>
      <c r="B35" s="1"/>
      <c r="C35" s="65" t="s">
        <v>50</v>
      </c>
      <c r="D35" s="73"/>
      <c r="E35" s="1"/>
      <c r="F35" s="1"/>
      <c r="G35" s="1"/>
      <c r="H35" s="11">
        <v>1</v>
      </c>
      <c r="I35" s="11"/>
      <c r="J35" s="10" t="b">
        <v>0</v>
      </c>
      <c r="K35" s="25">
        <f t="shared" si="1"/>
        <v>0</v>
      </c>
    </row>
    <row r="36" spans="1:11" s="10" customFormat="1" x14ac:dyDescent="0.25">
      <c r="A36" s="1"/>
      <c r="B36" s="1"/>
      <c r="C36" s="65" t="s">
        <v>51</v>
      </c>
      <c r="D36" s="73"/>
      <c r="E36" s="1"/>
      <c r="F36" s="1"/>
      <c r="G36" s="1"/>
      <c r="H36" s="11">
        <v>1</v>
      </c>
      <c r="I36" s="11"/>
      <c r="J36" s="10" t="b">
        <v>0</v>
      </c>
      <c r="K36" s="25">
        <f t="shared" si="1"/>
        <v>0</v>
      </c>
    </row>
    <row r="37" spans="1:11" s="10" customFormat="1" x14ac:dyDescent="0.25">
      <c r="A37" s="1"/>
      <c r="B37" s="1"/>
      <c r="C37" s="65" t="s">
        <v>52</v>
      </c>
      <c r="D37" s="73"/>
      <c r="E37" s="1"/>
      <c r="F37" s="1"/>
      <c r="G37" s="1"/>
      <c r="H37" s="11">
        <v>1</v>
      </c>
      <c r="I37" s="11"/>
      <c r="J37" s="10" t="b">
        <v>0</v>
      </c>
      <c r="K37" s="25">
        <f t="shared" si="1"/>
        <v>0</v>
      </c>
    </row>
    <row r="38" spans="1:11" s="10" customFormat="1" x14ac:dyDescent="0.25">
      <c r="A38" s="1"/>
      <c r="B38" s="1"/>
      <c r="C38" s="65" t="s">
        <v>53</v>
      </c>
      <c r="D38" s="73"/>
      <c r="E38" s="1"/>
      <c r="F38" s="1"/>
      <c r="G38" s="1"/>
      <c r="H38" s="11">
        <v>1</v>
      </c>
      <c r="I38" s="11"/>
      <c r="J38" s="10" t="b">
        <v>0</v>
      </c>
      <c r="K38" s="25">
        <f t="shared" si="1"/>
        <v>0</v>
      </c>
    </row>
    <row r="39" spans="1:11" s="10" customFormat="1" x14ac:dyDescent="0.25">
      <c r="A39" s="1"/>
      <c r="B39" s="1"/>
      <c r="C39" s="65" t="s">
        <v>54</v>
      </c>
      <c r="D39" s="73"/>
      <c r="E39" s="1"/>
      <c r="F39" s="1"/>
      <c r="G39" s="1"/>
      <c r="H39" s="11">
        <v>1</v>
      </c>
      <c r="I39" s="11"/>
      <c r="J39" s="10" t="b">
        <v>0</v>
      </c>
      <c r="K39" s="25">
        <f t="shared" si="1"/>
        <v>0</v>
      </c>
    </row>
    <row r="40" spans="1:11" s="10" customFormat="1" x14ac:dyDescent="0.25">
      <c r="A40" s="1"/>
      <c r="B40" s="1"/>
      <c r="C40" s="65" t="s">
        <v>55</v>
      </c>
      <c r="D40" s="1"/>
      <c r="E40" s="1"/>
      <c r="F40" s="1"/>
      <c r="G40" s="1"/>
      <c r="H40" s="11">
        <v>1</v>
      </c>
      <c r="I40" s="11"/>
      <c r="J40" s="10" t="b">
        <v>0</v>
      </c>
      <c r="K40" s="25">
        <f t="shared" si="1"/>
        <v>0</v>
      </c>
    </row>
    <row r="41" spans="1:11" s="10" customFormat="1" x14ac:dyDescent="0.25">
      <c r="A41" s="1"/>
      <c r="B41" s="1"/>
      <c r="C41" s="65" t="s">
        <v>56</v>
      </c>
      <c r="D41" s="1"/>
      <c r="E41" s="1"/>
      <c r="F41" s="1"/>
      <c r="G41" s="1"/>
      <c r="H41" s="11">
        <v>1</v>
      </c>
      <c r="I41" s="11"/>
      <c r="J41" s="10" t="b">
        <v>0</v>
      </c>
      <c r="K41" s="25">
        <f t="shared" si="1"/>
        <v>0</v>
      </c>
    </row>
    <row r="42" spans="1:11" s="10" customFormat="1" x14ac:dyDescent="0.25">
      <c r="A42" s="1"/>
      <c r="B42" s="1"/>
      <c r="C42" s="65" t="s">
        <v>57</v>
      </c>
      <c r="D42" s="1"/>
      <c r="E42" s="1"/>
      <c r="F42" s="1"/>
      <c r="G42" s="1"/>
      <c r="H42" s="11">
        <v>1</v>
      </c>
      <c r="I42" s="11"/>
      <c r="J42" s="10" t="b">
        <v>0</v>
      </c>
      <c r="K42" s="25">
        <f t="shared" si="1"/>
        <v>0</v>
      </c>
    </row>
    <row r="43" spans="1:11" s="10" customFormat="1" x14ac:dyDescent="0.25">
      <c r="A43" s="1"/>
      <c r="B43" s="1"/>
      <c r="C43" s="65" t="s">
        <v>58</v>
      </c>
      <c r="D43" s="1"/>
      <c r="E43" s="1"/>
      <c r="F43" s="1"/>
      <c r="G43" s="1"/>
      <c r="H43" s="11">
        <v>1</v>
      </c>
      <c r="I43" s="11"/>
      <c r="J43" s="10" t="b">
        <v>0</v>
      </c>
      <c r="K43" s="25">
        <f t="shared" si="1"/>
        <v>0</v>
      </c>
    </row>
    <row r="44" spans="1:11" s="10" customFormat="1" x14ac:dyDescent="0.25">
      <c r="A44" s="1"/>
      <c r="B44" s="1"/>
      <c r="C44" s="65" t="s">
        <v>59</v>
      </c>
      <c r="D44" s="1"/>
      <c r="E44" s="1"/>
      <c r="F44" s="1"/>
      <c r="G44" s="1"/>
      <c r="H44" s="11">
        <v>1</v>
      </c>
      <c r="I44" s="11"/>
      <c r="J44" s="10" t="b">
        <v>0</v>
      </c>
      <c r="K44" s="25">
        <f t="shared" si="1"/>
        <v>0</v>
      </c>
    </row>
    <row r="45" spans="1:11" s="10" customFormat="1" x14ac:dyDescent="0.25">
      <c r="A45" s="1"/>
      <c r="B45" s="1"/>
      <c r="C45" s="65" t="s">
        <v>60</v>
      </c>
      <c r="D45" s="1"/>
      <c r="E45" s="1"/>
      <c r="F45" s="1"/>
      <c r="G45" s="1"/>
      <c r="H45" s="11">
        <v>1</v>
      </c>
      <c r="I45" s="11"/>
      <c r="J45" s="10" t="b">
        <v>0</v>
      </c>
      <c r="K45" s="25">
        <f t="shared" si="1"/>
        <v>0</v>
      </c>
    </row>
    <row r="46" spans="1:11" s="10" customFormat="1" x14ac:dyDescent="0.25">
      <c r="A46" s="1"/>
      <c r="B46" s="1"/>
      <c r="C46" s="65" t="s">
        <v>61</v>
      </c>
      <c r="D46" s="1"/>
      <c r="E46" s="1"/>
      <c r="F46" s="1"/>
      <c r="G46" s="1"/>
      <c r="H46" s="11">
        <v>1</v>
      </c>
      <c r="I46" s="11"/>
      <c r="J46" s="10" t="b">
        <v>0</v>
      </c>
      <c r="K46" s="25">
        <f t="shared" si="1"/>
        <v>0</v>
      </c>
    </row>
    <row r="47" spans="1:11" s="10" customFormat="1" x14ac:dyDescent="0.25">
      <c r="A47" s="1"/>
      <c r="B47" s="1"/>
      <c r="C47" s="65" t="s">
        <v>385</v>
      </c>
      <c r="D47" s="1"/>
      <c r="E47" s="1"/>
      <c r="F47" s="1"/>
      <c r="G47" s="1"/>
      <c r="H47" s="11">
        <v>1</v>
      </c>
      <c r="I47" s="11"/>
      <c r="J47" s="10" t="b">
        <v>0</v>
      </c>
      <c r="K47" s="25">
        <f t="shared" si="1"/>
        <v>0</v>
      </c>
    </row>
    <row r="48" spans="1:11" s="10" customFormat="1" x14ac:dyDescent="0.25">
      <c r="A48" s="1"/>
      <c r="B48" s="1"/>
      <c r="C48" s="65" t="s">
        <v>62</v>
      </c>
      <c r="D48" s="1"/>
      <c r="E48" s="1"/>
      <c r="F48" s="1"/>
      <c r="G48" s="1"/>
      <c r="H48" s="11">
        <v>1</v>
      </c>
      <c r="I48" s="11"/>
      <c r="J48" s="10" t="b">
        <v>0</v>
      </c>
      <c r="K48" s="25">
        <f t="shared" si="1"/>
        <v>0</v>
      </c>
    </row>
    <row r="49" spans="1:11" s="10" customFormat="1" x14ac:dyDescent="0.25">
      <c r="A49" s="1"/>
      <c r="B49" s="1"/>
      <c r="C49" s="65" t="s">
        <v>63</v>
      </c>
      <c r="D49" s="1"/>
      <c r="E49" s="1"/>
      <c r="F49" s="1"/>
      <c r="G49" s="1"/>
      <c r="H49" s="11">
        <v>1</v>
      </c>
      <c r="I49" s="11"/>
      <c r="J49" s="10" t="b">
        <v>0</v>
      </c>
      <c r="K49" s="25">
        <f t="shared" si="1"/>
        <v>0</v>
      </c>
    </row>
    <row r="50" spans="1:11" s="10" customFormat="1" x14ac:dyDescent="0.25">
      <c r="A50" s="1"/>
      <c r="B50" s="1"/>
      <c r="C50" s="65" t="s">
        <v>64</v>
      </c>
      <c r="D50" s="1"/>
      <c r="E50" s="1"/>
      <c r="F50" s="1"/>
      <c r="G50" s="1"/>
      <c r="H50" s="11">
        <v>1</v>
      </c>
      <c r="I50" s="11"/>
      <c r="J50" s="10" t="b">
        <v>0</v>
      </c>
      <c r="K50" s="25">
        <f t="shared" si="1"/>
        <v>0</v>
      </c>
    </row>
    <row r="51" spans="1:11" s="10" customFormat="1" x14ac:dyDescent="0.25">
      <c r="A51" s="1"/>
      <c r="B51" s="1"/>
      <c r="C51" s="65" t="s">
        <v>65</v>
      </c>
      <c r="D51" s="1"/>
      <c r="E51" s="1"/>
      <c r="F51" s="1"/>
      <c r="G51" s="1"/>
      <c r="H51" s="11">
        <v>1</v>
      </c>
      <c r="I51" s="11"/>
      <c r="J51" s="10" t="b">
        <v>0</v>
      </c>
      <c r="K51" s="25">
        <f t="shared" si="1"/>
        <v>0</v>
      </c>
    </row>
    <row r="52" spans="1:11" s="10" customFormat="1" x14ac:dyDescent="0.25">
      <c r="A52" s="1"/>
      <c r="B52" s="1"/>
      <c r="C52" s="65" t="s">
        <v>66</v>
      </c>
      <c r="D52" s="1"/>
      <c r="E52" s="1"/>
      <c r="F52" s="1"/>
      <c r="G52" s="1"/>
      <c r="H52" s="11">
        <v>1</v>
      </c>
      <c r="I52" s="11"/>
      <c r="J52" s="10" t="b">
        <v>0</v>
      </c>
      <c r="K52" s="25">
        <f t="shared" si="1"/>
        <v>0</v>
      </c>
    </row>
    <row r="53" spans="1:11" s="10" customFormat="1" x14ac:dyDescent="0.25">
      <c r="A53" s="1"/>
      <c r="B53" s="1"/>
      <c r="C53" s="65" t="s">
        <v>384</v>
      </c>
      <c r="D53" s="1"/>
      <c r="E53" s="1"/>
      <c r="F53" s="1"/>
      <c r="G53" s="1"/>
      <c r="H53" s="11">
        <v>1</v>
      </c>
      <c r="I53" s="11"/>
      <c r="J53" s="10" t="b">
        <v>0</v>
      </c>
      <c r="K53" s="25">
        <f t="shared" si="1"/>
        <v>0</v>
      </c>
    </row>
    <row r="54" spans="1:11" s="10" customFormat="1" x14ac:dyDescent="0.25">
      <c r="A54" s="1"/>
      <c r="B54" s="1"/>
      <c r="C54" s="65" t="s">
        <v>67</v>
      </c>
      <c r="D54" s="1"/>
      <c r="E54" s="1"/>
      <c r="F54" s="1"/>
      <c r="G54" s="1"/>
      <c r="H54" s="11">
        <v>1</v>
      </c>
      <c r="I54" s="11"/>
      <c r="J54" s="10" t="b">
        <v>0</v>
      </c>
      <c r="K54" s="25">
        <f t="shared" si="1"/>
        <v>0</v>
      </c>
    </row>
    <row r="55" spans="1:11" s="10" customFormat="1" x14ac:dyDescent="0.25">
      <c r="A55" s="1"/>
      <c r="B55" s="1"/>
      <c r="C55" s="65" t="s">
        <v>68</v>
      </c>
      <c r="D55" s="1"/>
      <c r="E55" s="1"/>
      <c r="F55" s="1"/>
      <c r="G55" s="1"/>
      <c r="H55" s="11">
        <v>1</v>
      </c>
      <c r="I55" s="11"/>
      <c r="J55" s="10" t="b">
        <v>0</v>
      </c>
      <c r="K55" s="25">
        <f t="shared" si="1"/>
        <v>0</v>
      </c>
    </row>
    <row r="56" spans="1:11" s="10" customFormat="1" x14ac:dyDescent="0.25">
      <c r="A56" s="1"/>
      <c r="B56" s="1"/>
      <c r="C56" s="65" t="s">
        <v>386</v>
      </c>
      <c r="D56" s="1"/>
      <c r="E56" s="1"/>
      <c r="F56" s="1"/>
      <c r="G56" s="1"/>
      <c r="H56" s="11">
        <v>1</v>
      </c>
      <c r="I56" s="11"/>
      <c r="J56" s="10" t="b">
        <v>0</v>
      </c>
      <c r="K56" s="25">
        <f t="shared" si="1"/>
        <v>0</v>
      </c>
    </row>
    <row r="57" spans="1:11" s="10" customFormat="1" x14ac:dyDescent="0.25">
      <c r="A57" s="1"/>
      <c r="B57" s="1"/>
      <c r="C57" s="65" t="s">
        <v>69</v>
      </c>
      <c r="D57" s="1"/>
      <c r="E57" s="1"/>
      <c r="F57" s="1"/>
      <c r="G57" s="1"/>
      <c r="H57" s="11">
        <v>1</v>
      </c>
      <c r="I57" s="11"/>
      <c r="J57" s="10" t="b">
        <v>0</v>
      </c>
      <c r="K57" s="25">
        <f t="shared" si="1"/>
        <v>0</v>
      </c>
    </row>
    <row r="58" spans="1:11" s="10" customFormat="1" x14ac:dyDescent="0.25">
      <c r="A58" s="1"/>
      <c r="B58" s="1"/>
      <c r="C58" s="65" t="s">
        <v>70</v>
      </c>
      <c r="D58" s="1"/>
      <c r="E58" s="1"/>
      <c r="F58" s="1"/>
      <c r="G58" s="1"/>
      <c r="H58" s="11">
        <v>1</v>
      </c>
      <c r="I58" s="11"/>
      <c r="J58" s="10" t="b">
        <v>0</v>
      </c>
      <c r="K58" s="25">
        <f t="shared" si="1"/>
        <v>0</v>
      </c>
    </row>
    <row r="59" spans="1:11" s="10" customFormat="1" x14ac:dyDescent="0.25">
      <c r="A59" s="1"/>
      <c r="B59" s="1"/>
      <c r="C59" s="65" t="s">
        <v>383</v>
      </c>
      <c r="D59" s="1"/>
      <c r="E59" s="1"/>
      <c r="F59" s="1"/>
      <c r="G59" s="1"/>
      <c r="H59" s="11">
        <v>1</v>
      </c>
      <c r="I59" s="11"/>
      <c r="J59" s="10" t="b">
        <v>0</v>
      </c>
      <c r="K59" s="25">
        <f t="shared" si="1"/>
        <v>0</v>
      </c>
    </row>
    <row r="60" spans="1:11" s="10" customFormat="1" x14ac:dyDescent="0.25">
      <c r="A60" s="1"/>
      <c r="B60" s="1"/>
      <c r="C60" s="65" t="s">
        <v>71</v>
      </c>
      <c r="D60" s="1"/>
      <c r="E60" s="1"/>
      <c r="F60" s="1"/>
      <c r="G60" s="1"/>
      <c r="H60" s="11">
        <v>1</v>
      </c>
      <c r="I60" s="11"/>
      <c r="J60" s="10" t="b">
        <v>0</v>
      </c>
      <c r="K60" s="25">
        <f t="shared" si="1"/>
        <v>0</v>
      </c>
    </row>
    <row r="61" spans="1:11" s="10" customFormat="1" x14ac:dyDescent="0.25">
      <c r="A61" s="1"/>
      <c r="B61" s="1"/>
      <c r="C61" s="65" t="s">
        <v>72</v>
      </c>
      <c r="D61" s="1"/>
      <c r="E61" s="1"/>
      <c r="F61" s="1"/>
      <c r="G61" s="1"/>
      <c r="H61" s="11">
        <v>1</v>
      </c>
      <c r="I61" s="11"/>
      <c r="J61" s="10" t="b">
        <v>0</v>
      </c>
      <c r="K61" s="25">
        <f t="shared" si="1"/>
        <v>0</v>
      </c>
    </row>
    <row r="62" spans="1:11" s="10" customFormat="1" x14ac:dyDescent="0.25">
      <c r="A62" s="1"/>
      <c r="B62" s="1"/>
      <c r="C62" s="10" t="s">
        <v>473</v>
      </c>
      <c r="D62" s="1"/>
      <c r="E62" s="1"/>
      <c r="F62" s="1"/>
      <c r="G62" s="1"/>
      <c r="H62" s="11">
        <v>1</v>
      </c>
      <c r="I62" s="11"/>
      <c r="J62" s="10" t="b">
        <v>0</v>
      </c>
      <c r="K62" s="25">
        <f t="shared" si="1"/>
        <v>0</v>
      </c>
    </row>
    <row r="63" spans="1:11" s="10" customFormat="1" x14ac:dyDescent="0.25">
      <c r="A63" s="1"/>
      <c r="B63" s="1"/>
      <c r="C63" s="1"/>
      <c r="D63" s="1"/>
      <c r="E63" s="1"/>
      <c r="F63" s="1"/>
      <c r="G63" s="1"/>
      <c r="H63" s="11"/>
      <c r="I63" s="11"/>
      <c r="K63" s="25"/>
    </row>
  </sheetData>
  <sheetProtection algorithmName="SHA-512" hashValue="0bf3N8AKsgdwDLGWLeg97i2doSh0wB3RY1MTaWeSIudvzQ4KvNT1VHSXO8W30jnJqD0YU2CTtat9V+XkT1BpHA==" saltValue="0LlpnNU0Ydw4zavPGiHNmA==" spinCount="100000" sheet="1" selectLockedCells="1"/>
  <mergeCells count="15">
    <mergeCell ref="C13:G13"/>
    <mergeCell ref="C14:G14"/>
    <mergeCell ref="C15:G15"/>
    <mergeCell ref="C16:G16"/>
    <mergeCell ref="C17:G17"/>
    <mergeCell ref="C12:G12"/>
    <mergeCell ref="B4:G4"/>
    <mergeCell ref="C5:G5"/>
    <mergeCell ref="C6:G6"/>
    <mergeCell ref="A1:G1"/>
    <mergeCell ref="C7:G7"/>
    <mergeCell ref="C8:G8"/>
    <mergeCell ref="C9:G9"/>
    <mergeCell ref="C10:G10"/>
    <mergeCell ref="C11:G11"/>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676275</xdr:colOff>
                    <xdr:row>4</xdr:row>
                    <xdr:rowOff>180975</xdr:rowOff>
                  </from>
                  <to>
                    <xdr:col>1</xdr:col>
                    <xdr:colOff>914400</xdr:colOff>
                    <xdr:row>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676275</xdr:colOff>
                    <xdr:row>5</xdr:row>
                    <xdr:rowOff>171450</xdr:rowOff>
                  </from>
                  <to>
                    <xdr:col>1</xdr:col>
                    <xdr:colOff>914400</xdr:colOff>
                    <xdr:row>7</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676275</xdr:colOff>
                    <xdr:row>6</xdr:row>
                    <xdr:rowOff>180975</xdr:rowOff>
                  </from>
                  <to>
                    <xdr:col>1</xdr:col>
                    <xdr:colOff>914400</xdr:colOff>
                    <xdr:row>8</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676275</xdr:colOff>
                    <xdr:row>7</xdr:row>
                    <xdr:rowOff>190500</xdr:rowOff>
                  </from>
                  <to>
                    <xdr:col>1</xdr:col>
                    <xdr:colOff>914400</xdr:colOff>
                    <xdr:row>9</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676275</xdr:colOff>
                    <xdr:row>8</xdr:row>
                    <xdr:rowOff>180975</xdr:rowOff>
                  </from>
                  <to>
                    <xdr:col>1</xdr:col>
                    <xdr:colOff>914400</xdr:colOff>
                    <xdr:row>10</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xdr:col>
                    <xdr:colOff>676275</xdr:colOff>
                    <xdr:row>9</xdr:row>
                    <xdr:rowOff>190500</xdr:rowOff>
                  </from>
                  <to>
                    <xdr:col>1</xdr:col>
                    <xdr:colOff>914400</xdr:colOff>
                    <xdr:row>11</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676275</xdr:colOff>
                    <xdr:row>10</xdr:row>
                    <xdr:rowOff>171450</xdr:rowOff>
                  </from>
                  <to>
                    <xdr:col>1</xdr:col>
                    <xdr:colOff>914400</xdr:colOff>
                    <xdr:row>12</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676275</xdr:colOff>
                    <xdr:row>12</xdr:row>
                    <xdr:rowOff>0</xdr:rowOff>
                  </from>
                  <to>
                    <xdr:col>1</xdr:col>
                    <xdr:colOff>914400</xdr:colOff>
                    <xdr:row>13</xdr:row>
                    <xdr:rowOff>28575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xdr:col>
                    <xdr:colOff>676275</xdr:colOff>
                    <xdr:row>13</xdr:row>
                    <xdr:rowOff>9525</xdr:rowOff>
                  </from>
                  <to>
                    <xdr:col>1</xdr:col>
                    <xdr:colOff>914400</xdr:colOff>
                    <xdr:row>14</xdr:row>
                    <xdr:rowOff>38100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xdr:col>
                    <xdr:colOff>676275</xdr:colOff>
                    <xdr:row>13</xdr:row>
                    <xdr:rowOff>171450</xdr:rowOff>
                  </from>
                  <to>
                    <xdr:col>1</xdr:col>
                    <xdr:colOff>914400</xdr:colOff>
                    <xdr:row>15</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xdr:col>
                    <xdr:colOff>676275</xdr:colOff>
                    <xdr:row>14</xdr:row>
                    <xdr:rowOff>190500</xdr:rowOff>
                  </from>
                  <to>
                    <xdr:col>1</xdr:col>
                    <xdr:colOff>914400</xdr:colOff>
                    <xdr:row>16</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xdr:col>
                    <xdr:colOff>676275</xdr:colOff>
                    <xdr:row>15</xdr:row>
                    <xdr:rowOff>190500</xdr:rowOff>
                  </from>
                  <to>
                    <xdr:col>1</xdr:col>
                    <xdr:colOff>914400</xdr:colOff>
                    <xdr:row>17</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xdr:col>
                    <xdr:colOff>676275</xdr:colOff>
                    <xdr:row>17</xdr:row>
                    <xdr:rowOff>0</xdr:rowOff>
                  </from>
                  <to>
                    <xdr:col>1</xdr:col>
                    <xdr:colOff>914400</xdr:colOff>
                    <xdr:row>18</xdr:row>
                    <xdr:rowOff>28575</xdr:rowOff>
                  </to>
                </anchor>
              </controlPr>
            </control>
          </mc:Choice>
        </mc:AlternateContent>
        <mc:AlternateContent xmlns:mc="http://schemas.openxmlformats.org/markup-compatibility/2006">
          <mc:Choice Requires="x14">
            <control shapeId="28689" r:id="rId17" name="Check Box 17">
              <controlPr defaultSize="0" autoFill="0" autoLine="0" autoPict="0">
                <anchor moveWithCells="1">
                  <from>
                    <xdr:col>1</xdr:col>
                    <xdr:colOff>714375</xdr:colOff>
                    <xdr:row>19</xdr:row>
                    <xdr:rowOff>161925</xdr:rowOff>
                  </from>
                  <to>
                    <xdr:col>1</xdr:col>
                    <xdr:colOff>952500</xdr:colOff>
                    <xdr:row>21</xdr:row>
                    <xdr:rowOff>9525</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from>
                    <xdr:col>1</xdr:col>
                    <xdr:colOff>714375</xdr:colOff>
                    <xdr:row>20</xdr:row>
                    <xdr:rowOff>161925</xdr:rowOff>
                  </from>
                  <to>
                    <xdr:col>1</xdr:col>
                    <xdr:colOff>952500</xdr:colOff>
                    <xdr:row>22</xdr:row>
                    <xdr:rowOff>9525</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from>
                    <xdr:col>1</xdr:col>
                    <xdr:colOff>714375</xdr:colOff>
                    <xdr:row>21</xdr:row>
                    <xdr:rowOff>133350</xdr:rowOff>
                  </from>
                  <to>
                    <xdr:col>1</xdr:col>
                    <xdr:colOff>952500</xdr:colOff>
                    <xdr:row>22</xdr:row>
                    <xdr:rowOff>171450</xdr:rowOff>
                  </to>
                </anchor>
              </controlPr>
            </control>
          </mc:Choice>
        </mc:AlternateContent>
        <mc:AlternateContent xmlns:mc="http://schemas.openxmlformats.org/markup-compatibility/2006">
          <mc:Choice Requires="x14">
            <control shapeId="28693" r:id="rId20" name="Check Box 21">
              <controlPr defaultSize="0" autoFill="0" autoLine="0" autoPict="0">
                <anchor moveWithCells="1">
                  <from>
                    <xdr:col>1</xdr:col>
                    <xdr:colOff>714375</xdr:colOff>
                    <xdr:row>22</xdr:row>
                    <xdr:rowOff>171450</xdr:rowOff>
                  </from>
                  <to>
                    <xdr:col>1</xdr:col>
                    <xdr:colOff>952500</xdr:colOff>
                    <xdr:row>24</xdr:row>
                    <xdr:rowOff>19050</xdr:rowOff>
                  </to>
                </anchor>
              </controlPr>
            </control>
          </mc:Choice>
        </mc:AlternateContent>
        <mc:AlternateContent xmlns:mc="http://schemas.openxmlformats.org/markup-compatibility/2006">
          <mc:Choice Requires="x14">
            <control shapeId="28694" r:id="rId21" name="Check Box 22">
              <controlPr defaultSize="0" autoFill="0" autoLine="0" autoPict="0">
                <anchor moveWithCells="1">
                  <from>
                    <xdr:col>1</xdr:col>
                    <xdr:colOff>714375</xdr:colOff>
                    <xdr:row>23</xdr:row>
                    <xdr:rowOff>161925</xdr:rowOff>
                  </from>
                  <to>
                    <xdr:col>1</xdr:col>
                    <xdr:colOff>952500</xdr:colOff>
                    <xdr:row>25</xdr:row>
                    <xdr:rowOff>19050</xdr:rowOff>
                  </to>
                </anchor>
              </controlPr>
            </control>
          </mc:Choice>
        </mc:AlternateContent>
        <mc:AlternateContent xmlns:mc="http://schemas.openxmlformats.org/markup-compatibility/2006">
          <mc:Choice Requires="x14">
            <control shapeId="28695" r:id="rId22" name="Check Box 23">
              <controlPr defaultSize="0" autoFill="0" autoLine="0" autoPict="0">
                <anchor moveWithCells="1">
                  <from>
                    <xdr:col>1</xdr:col>
                    <xdr:colOff>714375</xdr:colOff>
                    <xdr:row>24</xdr:row>
                    <xdr:rowOff>171450</xdr:rowOff>
                  </from>
                  <to>
                    <xdr:col>1</xdr:col>
                    <xdr:colOff>952500</xdr:colOff>
                    <xdr:row>26</xdr:row>
                    <xdr:rowOff>19050</xdr:rowOff>
                  </to>
                </anchor>
              </controlPr>
            </control>
          </mc:Choice>
        </mc:AlternateContent>
        <mc:AlternateContent xmlns:mc="http://schemas.openxmlformats.org/markup-compatibility/2006">
          <mc:Choice Requires="x14">
            <control shapeId="28696" r:id="rId23" name="Check Box 24">
              <controlPr defaultSize="0" autoFill="0" autoLine="0" autoPict="0">
                <anchor moveWithCells="1">
                  <from>
                    <xdr:col>1</xdr:col>
                    <xdr:colOff>714375</xdr:colOff>
                    <xdr:row>25</xdr:row>
                    <xdr:rowOff>171450</xdr:rowOff>
                  </from>
                  <to>
                    <xdr:col>1</xdr:col>
                    <xdr:colOff>952500</xdr:colOff>
                    <xdr:row>27</xdr:row>
                    <xdr:rowOff>19050</xdr:rowOff>
                  </to>
                </anchor>
              </controlPr>
            </control>
          </mc:Choice>
        </mc:AlternateContent>
        <mc:AlternateContent xmlns:mc="http://schemas.openxmlformats.org/markup-compatibility/2006">
          <mc:Choice Requires="x14">
            <control shapeId="28697" r:id="rId24" name="Check Box 25">
              <controlPr defaultSize="0" autoFill="0" autoLine="0" autoPict="0">
                <anchor moveWithCells="1">
                  <from>
                    <xdr:col>1</xdr:col>
                    <xdr:colOff>714375</xdr:colOff>
                    <xdr:row>26</xdr:row>
                    <xdr:rowOff>171450</xdr:rowOff>
                  </from>
                  <to>
                    <xdr:col>1</xdr:col>
                    <xdr:colOff>952500</xdr:colOff>
                    <xdr:row>28</xdr:row>
                    <xdr:rowOff>19050</xdr:rowOff>
                  </to>
                </anchor>
              </controlPr>
            </control>
          </mc:Choice>
        </mc:AlternateContent>
        <mc:AlternateContent xmlns:mc="http://schemas.openxmlformats.org/markup-compatibility/2006">
          <mc:Choice Requires="x14">
            <control shapeId="28698" r:id="rId25" name="Check Box 26">
              <controlPr defaultSize="0" autoFill="0" autoLine="0" autoPict="0">
                <anchor moveWithCells="1">
                  <from>
                    <xdr:col>1</xdr:col>
                    <xdr:colOff>714375</xdr:colOff>
                    <xdr:row>27</xdr:row>
                    <xdr:rowOff>171450</xdr:rowOff>
                  </from>
                  <to>
                    <xdr:col>1</xdr:col>
                    <xdr:colOff>952500</xdr:colOff>
                    <xdr:row>29</xdr:row>
                    <xdr:rowOff>19050</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from>
                    <xdr:col>1</xdr:col>
                    <xdr:colOff>714375</xdr:colOff>
                    <xdr:row>28</xdr:row>
                    <xdr:rowOff>161925</xdr:rowOff>
                  </from>
                  <to>
                    <xdr:col>1</xdr:col>
                    <xdr:colOff>952500</xdr:colOff>
                    <xdr:row>30</xdr:row>
                    <xdr:rowOff>9525</xdr:rowOff>
                  </to>
                </anchor>
              </controlPr>
            </control>
          </mc:Choice>
        </mc:AlternateContent>
        <mc:AlternateContent xmlns:mc="http://schemas.openxmlformats.org/markup-compatibility/2006">
          <mc:Choice Requires="x14">
            <control shapeId="28700" r:id="rId27" name="Check Box 28">
              <controlPr defaultSize="0" autoFill="0" autoLine="0" autoPict="0">
                <anchor moveWithCells="1">
                  <from>
                    <xdr:col>1</xdr:col>
                    <xdr:colOff>714375</xdr:colOff>
                    <xdr:row>29</xdr:row>
                    <xdr:rowOff>171450</xdr:rowOff>
                  </from>
                  <to>
                    <xdr:col>1</xdr:col>
                    <xdr:colOff>952500</xdr:colOff>
                    <xdr:row>31</xdr:row>
                    <xdr:rowOff>19050</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from>
                    <xdr:col>1</xdr:col>
                    <xdr:colOff>714375</xdr:colOff>
                    <xdr:row>30</xdr:row>
                    <xdr:rowOff>161925</xdr:rowOff>
                  </from>
                  <to>
                    <xdr:col>1</xdr:col>
                    <xdr:colOff>952500</xdr:colOff>
                    <xdr:row>32</xdr:row>
                    <xdr:rowOff>19050</xdr:rowOff>
                  </to>
                </anchor>
              </controlPr>
            </control>
          </mc:Choice>
        </mc:AlternateContent>
        <mc:AlternateContent xmlns:mc="http://schemas.openxmlformats.org/markup-compatibility/2006">
          <mc:Choice Requires="x14">
            <control shapeId="28702" r:id="rId29" name="Check Box 30">
              <controlPr defaultSize="0" autoFill="0" autoLine="0" autoPict="0">
                <anchor moveWithCells="1">
                  <from>
                    <xdr:col>1</xdr:col>
                    <xdr:colOff>714375</xdr:colOff>
                    <xdr:row>31</xdr:row>
                    <xdr:rowOff>171450</xdr:rowOff>
                  </from>
                  <to>
                    <xdr:col>1</xdr:col>
                    <xdr:colOff>952500</xdr:colOff>
                    <xdr:row>33</xdr:row>
                    <xdr:rowOff>19050</xdr:rowOff>
                  </to>
                </anchor>
              </controlPr>
            </control>
          </mc:Choice>
        </mc:AlternateContent>
        <mc:AlternateContent xmlns:mc="http://schemas.openxmlformats.org/markup-compatibility/2006">
          <mc:Choice Requires="x14">
            <control shapeId="28703" r:id="rId30" name="Check Box 31">
              <controlPr locked="0" defaultSize="0" autoFill="0" autoLine="0" autoPict="0">
                <anchor moveWithCells="1">
                  <from>
                    <xdr:col>1</xdr:col>
                    <xdr:colOff>714375</xdr:colOff>
                    <xdr:row>32</xdr:row>
                    <xdr:rowOff>171450</xdr:rowOff>
                  </from>
                  <to>
                    <xdr:col>1</xdr:col>
                    <xdr:colOff>952500</xdr:colOff>
                    <xdr:row>34</xdr:row>
                    <xdr:rowOff>28575</xdr:rowOff>
                  </to>
                </anchor>
              </controlPr>
            </control>
          </mc:Choice>
        </mc:AlternateContent>
        <mc:AlternateContent xmlns:mc="http://schemas.openxmlformats.org/markup-compatibility/2006">
          <mc:Choice Requires="x14">
            <control shapeId="28704" r:id="rId31" name="Check Box 32">
              <controlPr defaultSize="0" autoFill="0" autoLine="0" autoPict="0">
                <anchor moveWithCells="1">
                  <from>
                    <xdr:col>1</xdr:col>
                    <xdr:colOff>714375</xdr:colOff>
                    <xdr:row>33</xdr:row>
                    <xdr:rowOff>161925</xdr:rowOff>
                  </from>
                  <to>
                    <xdr:col>1</xdr:col>
                    <xdr:colOff>952500</xdr:colOff>
                    <xdr:row>35</xdr:row>
                    <xdr:rowOff>19050</xdr:rowOff>
                  </to>
                </anchor>
              </controlPr>
            </control>
          </mc:Choice>
        </mc:AlternateContent>
        <mc:AlternateContent xmlns:mc="http://schemas.openxmlformats.org/markup-compatibility/2006">
          <mc:Choice Requires="x14">
            <control shapeId="28705" r:id="rId32" name="Check Box 33">
              <controlPr defaultSize="0" autoFill="0" autoLine="0" autoPict="0">
                <anchor moveWithCells="1">
                  <from>
                    <xdr:col>1</xdr:col>
                    <xdr:colOff>714375</xdr:colOff>
                    <xdr:row>34</xdr:row>
                    <xdr:rowOff>171450</xdr:rowOff>
                  </from>
                  <to>
                    <xdr:col>1</xdr:col>
                    <xdr:colOff>952500</xdr:colOff>
                    <xdr:row>36</xdr:row>
                    <xdr:rowOff>19050</xdr:rowOff>
                  </to>
                </anchor>
              </controlPr>
            </control>
          </mc:Choice>
        </mc:AlternateContent>
        <mc:AlternateContent xmlns:mc="http://schemas.openxmlformats.org/markup-compatibility/2006">
          <mc:Choice Requires="x14">
            <control shapeId="28706" r:id="rId33" name="Check Box 34">
              <controlPr defaultSize="0" autoFill="0" autoLine="0" autoPict="0">
                <anchor moveWithCells="1">
                  <from>
                    <xdr:col>1</xdr:col>
                    <xdr:colOff>714375</xdr:colOff>
                    <xdr:row>35</xdr:row>
                    <xdr:rowOff>161925</xdr:rowOff>
                  </from>
                  <to>
                    <xdr:col>1</xdr:col>
                    <xdr:colOff>952500</xdr:colOff>
                    <xdr:row>37</xdr:row>
                    <xdr:rowOff>9525</xdr:rowOff>
                  </to>
                </anchor>
              </controlPr>
            </control>
          </mc:Choice>
        </mc:AlternateContent>
        <mc:AlternateContent xmlns:mc="http://schemas.openxmlformats.org/markup-compatibility/2006">
          <mc:Choice Requires="x14">
            <control shapeId="28707" r:id="rId34" name="Check Box 35">
              <controlPr defaultSize="0" autoFill="0" autoLine="0" autoPict="0">
                <anchor moveWithCells="1">
                  <from>
                    <xdr:col>1</xdr:col>
                    <xdr:colOff>714375</xdr:colOff>
                    <xdr:row>36</xdr:row>
                    <xdr:rowOff>171450</xdr:rowOff>
                  </from>
                  <to>
                    <xdr:col>1</xdr:col>
                    <xdr:colOff>952500</xdr:colOff>
                    <xdr:row>38</xdr:row>
                    <xdr:rowOff>19050</xdr:rowOff>
                  </to>
                </anchor>
              </controlPr>
            </control>
          </mc:Choice>
        </mc:AlternateContent>
        <mc:AlternateContent xmlns:mc="http://schemas.openxmlformats.org/markup-compatibility/2006">
          <mc:Choice Requires="x14">
            <control shapeId="28708" r:id="rId35" name="Check Box 36">
              <controlPr defaultSize="0" autoFill="0" autoLine="0" autoPict="0">
                <anchor moveWithCells="1">
                  <from>
                    <xdr:col>1</xdr:col>
                    <xdr:colOff>714375</xdr:colOff>
                    <xdr:row>37</xdr:row>
                    <xdr:rowOff>161925</xdr:rowOff>
                  </from>
                  <to>
                    <xdr:col>1</xdr:col>
                    <xdr:colOff>952500</xdr:colOff>
                    <xdr:row>39</xdr:row>
                    <xdr:rowOff>19050</xdr:rowOff>
                  </to>
                </anchor>
              </controlPr>
            </control>
          </mc:Choice>
        </mc:AlternateContent>
        <mc:AlternateContent xmlns:mc="http://schemas.openxmlformats.org/markup-compatibility/2006">
          <mc:Choice Requires="x14">
            <control shapeId="28709" r:id="rId36" name="Check Box 37">
              <controlPr defaultSize="0" autoFill="0" autoLine="0" autoPict="0">
                <anchor moveWithCells="1">
                  <from>
                    <xdr:col>1</xdr:col>
                    <xdr:colOff>714375</xdr:colOff>
                    <xdr:row>38</xdr:row>
                    <xdr:rowOff>161925</xdr:rowOff>
                  </from>
                  <to>
                    <xdr:col>1</xdr:col>
                    <xdr:colOff>952500</xdr:colOff>
                    <xdr:row>40</xdr:row>
                    <xdr:rowOff>19050</xdr:rowOff>
                  </to>
                </anchor>
              </controlPr>
            </control>
          </mc:Choice>
        </mc:AlternateContent>
        <mc:AlternateContent xmlns:mc="http://schemas.openxmlformats.org/markup-compatibility/2006">
          <mc:Choice Requires="x14">
            <control shapeId="28710" r:id="rId37" name="Check Box 38">
              <controlPr defaultSize="0" autoFill="0" autoLine="0" autoPict="0">
                <anchor moveWithCells="1">
                  <from>
                    <xdr:col>1</xdr:col>
                    <xdr:colOff>714375</xdr:colOff>
                    <xdr:row>39</xdr:row>
                    <xdr:rowOff>161925</xdr:rowOff>
                  </from>
                  <to>
                    <xdr:col>1</xdr:col>
                    <xdr:colOff>952500</xdr:colOff>
                    <xdr:row>41</xdr:row>
                    <xdr:rowOff>9525</xdr:rowOff>
                  </to>
                </anchor>
              </controlPr>
            </control>
          </mc:Choice>
        </mc:AlternateContent>
        <mc:AlternateContent xmlns:mc="http://schemas.openxmlformats.org/markup-compatibility/2006">
          <mc:Choice Requires="x14">
            <control shapeId="28711" r:id="rId38" name="Check Box 39">
              <controlPr defaultSize="0" autoFill="0" autoLine="0" autoPict="0">
                <anchor moveWithCells="1">
                  <from>
                    <xdr:col>1</xdr:col>
                    <xdr:colOff>714375</xdr:colOff>
                    <xdr:row>40</xdr:row>
                    <xdr:rowOff>161925</xdr:rowOff>
                  </from>
                  <to>
                    <xdr:col>1</xdr:col>
                    <xdr:colOff>952500</xdr:colOff>
                    <xdr:row>42</xdr:row>
                    <xdr:rowOff>19050</xdr:rowOff>
                  </to>
                </anchor>
              </controlPr>
            </control>
          </mc:Choice>
        </mc:AlternateContent>
        <mc:AlternateContent xmlns:mc="http://schemas.openxmlformats.org/markup-compatibility/2006">
          <mc:Choice Requires="x14">
            <control shapeId="28712" r:id="rId39" name="Check Box 40">
              <controlPr defaultSize="0" autoFill="0" autoLine="0" autoPict="0">
                <anchor moveWithCells="1">
                  <from>
                    <xdr:col>1</xdr:col>
                    <xdr:colOff>714375</xdr:colOff>
                    <xdr:row>41</xdr:row>
                    <xdr:rowOff>142875</xdr:rowOff>
                  </from>
                  <to>
                    <xdr:col>1</xdr:col>
                    <xdr:colOff>952500</xdr:colOff>
                    <xdr:row>42</xdr:row>
                    <xdr:rowOff>180975</xdr:rowOff>
                  </to>
                </anchor>
              </controlPr>
            </control>
          </mc:Choice>
        </mc:AlternateContent>
        <mc:AlternateContent xmlns:mc="http://schemas.openxmlformats.org/markup-compatibility/2006">
          <mc:Choice Requires="x14">
            <control shapeId="28713" r:id="rId40" name="Check Box 41">
              <controlPr defaultSize="0" autoFill="0" autoLine="0" autoPict="0">
                <anchor moveWithCells="1">
                  <from>
                    <xdr:col>1</xdr:col>
                    <xdr:colOff>714375</xdr:colOff>
                    <xdr:row>42</xdr:row>
                    <xdr:rowOff>161925</xdr:rowOff>
                  </from>
                  <to>
                    <xdr:col>1</xdr:col>
                    <xdr:colOff>952500</xdr:colOff>
                    <xdr:row>44</xdr:row>
                    <xdr:rowOff>9525</xdr:rowOff>
                  </to>
                </anchor>
              </controlPr>
            </control>
          </mc:Choice>
        </mc:AlternateContent>
        <mc:AlternateContent xmlns:mc="http://schemas.openxmlformats.org/markup-compatibility/2006">
          <mc:Choice Requires="x14">
            <control shapeId="28714" r:id="rId41" name="Check Box 42">
              <controlPr defaultSize="0" autoFill="0" autoLine="0" autoPict="0">
                <anchor moveWithCells="1">
                  <from>
                    <xdr:col>1</xdr:col>
                    <xdr:colOff>714375</xdr:colOff>
                    <xdr:row>43</xdr:row>
                    <xdr:rowOff>161925</xdr:rowOff>
                  </from>
                  <to>
                    <xdr:col>1</xdr:col>
                    <xdr:colOff>952500</xdr:colOff>
                    <xdr:row>45</xdr:row>
                    <xdr:rowOff>9525</xdr:rowOff>
                  </to>
                </anchor>
              </controlPr>
            </control>
          </mc:Choice>
        </mc:AlternateContent>
        <mc:AlternateContent xmlns:mc="http://schemas.openxmlformats.org/markup-compatibility/2006">
          <mc:Choice Requires="x14">
            <control shapeId="28715" r:id="rId42" name="Check Box 43">
              <controlPr defaultSize="0" autoFill="0" autoLine="0" autoPict="0">
                <anchor moveWithCells="1">
                  <from>
                    <xdr:col>1</xdr:col>
                    <xdr:colOff>714375</xdr:colOff>
                    <xdr:row>44</xdr:row>
                    <xdr:rowOff>161925</xdr:rowOff>
                  </from>
                  <to>
                    <xdr:col>1</xdr:col>
                    <xdr:colOff>952500</xdr:colOff>
                    <xdr:row>46</xdr:row>
                    <xdr:rowOff>9525</xdr:rowOff>
                  </to>
                </anchor>
              </controlPr>
            </control>
          </mc:Choice>
        </mc:AlternateContent>
        <mc:AlternateContent xmlns:mc="http://schemas.openxmlformats.org/markup-compatibility/2006">
          <mc:Choice Requires="x14">
            <control shapeId="28716" r:id="rId43" name="Check Box 44">
              <controlPr defaultSize="0" autoFill="0" autoLine="0" autoPict="0">
                <anchor moveWithCells="1">
                  <from>
                    <xdr:col>1</xdr:col>
                    <xdr:colOff>714375</xdr:colOff>
                    <xdr:row>45</xdr:row>
                    <xdr:rowOff>161925</xdr:rowOff>
                  </from>
                  <to>
                    <xdr:col>1</xdr:col>
                    <xdr:colOff>952500</xdr:colOff>
                    <xdr:row>47</xdr:row>
                    <xdr:rowOff>19050</xdr:rowOff>
                  </to>
                </anchor>
              </controlPr>
            </control>
          </mc:Choice>
        </mc:AlternateContent>
        <mc:AlternateContent xmlns:mc="http://schemas.openxmlformats.org/markup-compatibility/2006">
          <mc:Choice Requires="x14">
            <control shapeId="28717" r:id="rId44" name="Check Box 45">
              <controlPr defaultSize="0" autoFill="0" autoLine="0" autoPict="0">
                <anchor moveWithCells="1">
                  <from>
                    <xdr:col>1</xdr:col>
                    <xdr:colOff>714375</xdr:colOff>
                    <xdr:row>46</xdr:row>
                    <xdr:rowOff>171450</xdr:rowOff>
                  </from>
                  <to>
                    <xdr:col>1</xdr:col>
                    <xdr:colOff>952500</xdr:colOff>
                    <xdr:row>48</xdr:row>
                    <xdr:rowOff>28575</xdr:rowOff>
                  </to>
                </anchor>
              </controlPr>
            </control>
          </mc:Choice>
        </mc:AlternateContent>
        <mc:AlternateContent xmlns:mc="http://schemas.openxmlformats.org/markup-compatibility/2006">
          <mc:Choice Requires="x14">
            <control shapeId="28718" r:id="rId45" name="Check Box 46">
              <controlPr defaultSize="0" autoFill="0" autoLine="0" autoPict="0">
                <anchor moveWithCells="1">
                  <from>
                    <xdr:col>1</xdr:col>
                    <xdr:colOff>714375</xdr:colOff>
                    <xdr:row>47</xdr:row>
                    <xdr:rowOff>171450</xdr:rowOff>
                  </from>
                  <to>
                    <xdr:col>1</xdr:col>
                    <xdr:colOff>952500</xdr:colOff>
                    <xdr:row>49</xdr:row>
                    <xdr:rowOff>19050</xdr:rowOff>
                  </to>
                </anchor>
              </controlPr>
            </control>
          </mc:Choice>
        </mc:AlternateContent>
        <mc:AlternateContent xmlns:mc="http://schemas.openxmlformats.org/markup-compatibility/2006">
          <mc:Choice Requires="x14">
            <control shapeId="28719" r:id="rId46" name="Check Box 47">
              <controlPr defaultSize="0" autoFill="0" autoLine="0" autoPict="0">
                <anchor moveWithCells="1">
                  <from>
                    <xdr:col>1</xdr:col>
                    <xdr:colOff>714375</xdr:colOff>
                    <xdr:row>48</xdr:row>
                    <xdr:rowOff>171450</xdr:rowOff>
                  </from>
                  <to>
                    <xdr:col>1</xdr:col>
                    <xdr:colOff>952500</xdr:colOff>
                    <xdr:row>50</xdr:row>
                    <xdr:rowOff>19050</xdr:rowOff>
                  </to>
                </anchor>
              </controlPr>
            </control>
          </mc:Choice>
        </mc:AlternateContent>
        <mc:AlternateContent xmlns:mc="http://schemas.openxmlformats.org/markup-compatibility/2006">
          <mc:Choice Requires="x14">
            <control shapeId="28720" r:id="rId47" name="Check Box 48">
              <controlPr defaultSize="0" autoFill="0" autoLine="0" autoPict="0">
                <anchor moveWithCells="1">
                  <from>
                    <xdr:col>1</xdr:col>
                    <xdr:colOff>714375</xdr:colOff>
                    <xdr:row>49</xdr:row>
                    <xdr:rowOff>171450</xdr:rowOff>
                  </from>
                  <to>
                    <xdr:col>1</xdr:col>
                    <xdr:colOff>952500</xdr:colOff>
                    <xdr:row>51</xdr:row>
                    <xdr:rowOff>19050</xdr:rowOff>
                  </to>
                </anchor>
              </controlPr>
            </control>
          </mc:Choice>
        </mc:AlternateContent>
        <mc:AlternateContent xmlns:mc="http://schemas.openxmlformats.org/markup-compatibility/2006">
          <mc:Choice Requires="x14">
            <control shapeId="28721" r:id="rId48" name="Check Box 49">
              <controlPr defaultSize="0" autoFill="0" autoLine="0" autoPict="0">
                <anchor moveWithCells="1">
                  <from>
                    <xdr:col>1</xdr:col>
                    <xdr:colOff>714375</xdr:colOff>
                    <xdr:row>50</xdr:row>
                    <xdr:rowOff>171450</xdr:rowOff>
                  </from>
                  <to>
                    <xdr:col>1</xdr:col>
                    <xdr:colOff>952500</xdr:colOff>
                    <xdr:row>52</xdr:row>
                    <xdr:rowOff>19050</xdr:rowOff>
                  </to>
                </anchor>
              </controlPr>
            </control>
          </mc:Choice>
        </mc:AlternateContent>
        <mc:AlternateContent xmlns:mc="http://schemas.openxmlformats.org/markup-compatibility/2006">
          <mc:Choice Requires="x14">
            <control shapeId="28722" r:id="rId49" name="Check Box 50">
              <controlPr defaultSize="0" autoFill="0" autoLine="0" autoPict="0">
                <anchor moveWithCells="1">
                  <from>
                    <xdr:col>1</xdr:col>
                    <xdr:colOff>714375</xdr:colOff>
                    <xdr:row>51</xdr:row>
                    <xdr:rowOff>171450</xdr:rowOff>
                  </from>
                  <to>
                    <xdr:col>1</xdr:col>
                    <xdr:colOff>952500</xdr:colOff>
                    <xdr:row>53</xdr:row>
                    <xdr:rowOff>19050</xdr:rowOff>
                  </to>
                </anchor>
              </controlPr>
            </control>
          </mc:Choice>
        </mc:AlternateContent>
        <mc:AlternateContent xmlns:mc="http://schemas.openxmlformats.org/markup-compatibility/2006">
          <mc:Choice Requires="x14">
            <control shapeId="28723" r:id="rId50" name="Check Box 51">
              <controlPr defaultSize="0" autoFill="0" autoLine="0" autoPict="0">
                <anchor moveWithCells="1">
                  <from>
                    <xdr:col>1</xdr:col>
                    <xdr:colOff>714375</xdr:colOff>
                    <xdr:row>52</xdr:row>
                    <xdr:rowOff>161925</xdr:rowOff>
                  </from>
                  <to>
                    <xdr:col>1</xdr:col>
                    <xdr:colOff>952500</xdr:colOff>
                    <xdr:row>54</xdr:row>
                    <xdr:rowOff>19050</xdr:rowOff>
                  </to>
                </anchor>
              </controlPr>
            </control>
          </mc:Choice>
        </mc:AlternateContent>
        <mc:AlternateContent xmlns:mc="http://schemas.openxmlformats.org/markup-compatibility/2006">
          <mc:Choice Requires="x14">
            <control shapeId="28724" r:id="rId51" name="Check Box 52">
              <controlPr defaultSize="0" autoFill="0" autoLine="0" autoPict="0">
                <anchor moveWithCells="1">
                  <from>
                    <xdr:col>1</xdr:col>
                    <xdr:colOff>714375</xdr:colOff>
                    <xdr:row>53</xdr:row>
                    <xdr:rowOff>180975</xdr:rowOff>
                  </from>
                  <to>
                    <xdr:col>1</xdr:col>
                    <xdr:colOff>952500</xdr:colOff>
                    <xdr:row>55</xdr:row>
                    <xdr:rowOff>28575</xdr:rowOff>
                  </to>
                </anchor>
              </controlPr>
            </control>
          </mc:Choice>
        </mc:AlternateContent>
        <mc:AlternateContent xmlns:mc="http://schemas.openxmlformats.org/markup-compatibility/2006">
          <mc:Choice Requires="x14">
            <control shapeId="28725" r:id="rId52" name="Check Box 53">
              <controlPr defaultSize="0" autoFill="0" autoLine="0" autoPict="0">
                <anchor moveWithCells="1">
                  <from>
                    <xdr:col>1</xdr:col>
                    <xdr:colOff>714375</xdr:colOff>
                    <xdr:row>54</xdr:row>
                    <xdr:rowOff>171450</xdr:rowOff>
                  </from>
                  <to>
                    <xdr:col>1</xdr:col>
                    <xdr:colOff>952500</xdr:colOff>
                    <xdr:row>56</xdr:row>
                    <xdr:rowOff>19050</xdr:rowOff>
                  </to>
                </anchor>
              </controlPr>
            </control>
          </mc:Choice>
        </mc:AlternateContent>
        <mc:AlternateContent xmlns:mc="http://schemas.openxmlformats.org/markup-compatibility/2006">
          <mc:Choice Requires="x14">
            <control shapeId="28726" r:id="rId53" name="Check Box 54">
              <controlPr defaultSize="0" autoFill="0" autoLine="0" autoPict="0">
                <anchor moveWithCells="1">
                  <from>
                    <xdr:col>1</xdr:col>
                    <xdr:colOff>714375</xdr:colOff>
                    <xdr:row>55</xdr:row>
                    <xdr:rowOff>180975</xdr:rowOff>
                  </from>
                  <to>
                    <xdr:col>1</xdr:col>
                    <xdr:colOff>952500</xdr:colOff>
                    <xdr:row>57</xdr:row>
                    <xdr:rowOff>38100</xdr:rowOff>
                  </to>
                </anchor>
              </controlPr>
            </control>
          </mc:Choice>
        </mc:AlternateContent>
        <mc:AlternateContent xmlns:mc="http://schemas.openxmlformats.org/markup-compatibility/2006">
          <mc:Choice Requires="x14">
            <control shapeId="28727" r:id="rId54" name="Check Box 55">
              <controlPr defaultSize="0" autoFill="0" autoLine="0" autoPict="0">
                <anchor moveWithCells="1">
                  <from>
                    <xdr:col>1</xdr:col>
                    <xdr:colOff>714375</xdr:colOff>
                    <xdr:row>56</xdr:row>
                    <xdr:rowOff>161925</xdr:rowOff>
                  </from>
                  <to>
                    <xdr:col>1</xdr:col>
                    <xdr:colOff>962025</xdr:colOff>
                    <xdr:row>58</xdr:row>
                    <xdr:rowOff>9525</xdr:rowOff>
                  </to>
                </anchor>
              </controlPr>
            </control>
          </mc:Choice>
        </mc:AlternateContent>
        <mc:AlternateContent xmlns:mc="http://schemas.openxmlformats.org/markup-compatibility/2006">
          <mc:Choice Requires="x14">
            <control shapeId="28728" r:id="rId55" name="Check Box 56">
              <controlPr defaultSize="0" autoFill="0" autoLine="0" autoPict="0">
                <anchor moveWithCells="1">
                  <from>
                    <xdr:col>1</xdr:col>
                    <xdr:colOff>714375</xdr:colOff>
                    <xdr:row>57</xdr:row>
                    <xdr:rowOff>171450</xdr:rowOff>
                  </from>
                  <to>
                    <xdr:col>1</xdr:col>
                    <xdr:colOff>952500</xdr:colOff>
                    <xdr:row>59</xdr:row>
                    <xdr:rowOff>19050</xdr:rowOff>
                  </to>
                </anchor>
              </controlPr>
            </control>
          </mc:Choice>
        </mc:AlternateContent>
        <mc:AlternateContent xmlns:mc="http://schemas.openxmlformats.org/markup-compatibility/2006">
          <mc:Choice Requires="x14">
            <control shapeId="28729" r:id="rId56" name="Check Box 57">
              <controlPr defaultSize="0" autoFill="0" autoLine="0" autoPict="0">
                <anchor moveWithCells="1">
                  <from>
                    <xdr:col>1</xdr:col>
                    <xdr:colOff>714375</xdr:colOff>
                    <xdr:row>58</xdr:row>
                    <xdr:rowOff>152400</xdr:rowOff>
                  </from>
                  <to>
                    <xdr:col>1</xdr:col>
                    <xdr:colOff>952500</xdr:colOff>
                    <xdr:row>60</xdr:row>
                    <xdr:rowOff>0</xdr:rowOff>
                  </to>
                </anchor>
              </controlPr>
            </control>
          </mc:Choice>
        </mc:AlternateContent>
        <mc:AlternateContent xmlns:mc="http://schemas.openxmlformats.org/markup-compatibility/2006">
          <mc:Choice Requires="x14">
            <control shapeId="28730" r:id="rId57" name="Check Box 58">
              <controlPr defaultSize="0" autoFill="0" autoLine="0" autoPict="0">
                <anchor moveWithCells="1">
                  <from>
                    <xdr:col>1</xdr:col>
                    <xdr:colOff>714375</xdr:colOff>
                    <xdr:row>59</xdr:row>
                    <xdr:rowOff>161925</xdr:rowOff>
                  </from>
                  <to>
                    <xdr:col>1</xdr:col>
                    <xdr:colOff>952500</xdr:colOff>
                    <xdr:row>61</xdr:row>
                    <xdr:rowOff>19050</xdr:rowOff>
                  </to>
                </anchor>
              </controlPr>
            </control>
          </mc:Choice>
        </mc:AlternateContent>
        <mc:AlternateContent xmlns:mc="http://schemas.openxmlformats.org/markup-compatibility/2006">
          <mc:Choice Requires="x14">
            <control shapeId="28731" r:id="rId58" name="Check Box 59">
              <controlPr defaultSize="0" autoFill="0" autoLine="0" autoPict="0">
                <anchor moveWithCells="1">
                  <from>
                    <xdr:col>1</xdr:col>
                    <xdr:colOff>714375</xdr:colOff>
                    <xdr:row>60</xdr:row>
                    <xdr:rowOff>161925</xdr:rowOff>
                  </from>
                  <to>
                    <xdr:col>1</xdr:col>
                    <xdr:colOff>952500</xdr:colOff>
                    <xdr:row>62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7"/>
  <sheetViews>
    <sheetView zoomScaleNormal="100" zoomScaleSheetLayoutView="100" workbookViewId="0">
      <selection activeCell="L1" sqref="L1"/>
    </sheetView>
  </sheetViews>
  <sheetFormatPr baseColWidth="10" defaultColWidth="11.42578125" defaultRowHeight="15" x14ac:dyDescent="0.25"/>
  <cols>
    <col min="1" max="1" width="9.5703125" style="3" customWidth="1"/>
    <col min="2" max="2" width="13.5703125" style="3" customWidth="1"/>
    <col min="3" max="3" width="13.7109375" style="3" customWidth="1"/>
    <col min="4" max="6" width="12.7109375" style="3" customWidth="1"/>
    <col min="7" max="7" width="17.7109375" style="3" customWidth="1"/>
    <col min="8" max="8" width="12.7109375" style="12" hidden="1" customWidth="1"/>
    <col min="9" max="9" width="8.5703125" style="12" hidden="1" customWidth="1"/>
    <col min="10" max="10" width="8.7109375" style="6" hidden="1" customWidth="1"/>
    <col min="11" max="11" width="11.42578125" style="113" hidden="1" customWidth="1"/>
    <col min="12" max="16384" width="11.42578125" style="6"/>
  </cols>
  <sheetData>
    <row r="1" spans="1:11" ht="46.35" customHeight="1" thickBot="1" x14ac:dyDescent="0.3">
      <c r="A1" s="142" t="s">
        <v>84</v>
      </c>
      <c r="B1" s="142"/>
      <c r="C1" s="142"/>
      <c r="D1" s="142"/>
      <c r="E1" s="142"/>
      <c r="F1" s="142"/>
      <c r="G1" s="142"/>
      <c r="H1" s="5" t="s">
        <v>74</v>
      </c>
      <c r="I1" s="5" t="s">
        <v>370</v>
      </c>
      <c r="K1" s="5" t="s">
        <v>376</v>
      </c>
    </row>
    <row r="2" spans="1:11" ht="30" customHeight="1" thickBot="1" x14ac:dyDescent="0.3">
      <c r="A2" s="155"/>
      <c r="B2" s="155"/>
      <c r="C2" s="155"/>
      <c r="D2" s="155"/>
      <c r="E2" s="155"/>
      <c r="F2" s="155"/>
      <c r="G2" s="155"/>
      <c r="H2" s="5"/>
      <c r="I2" s="21">
        <f>SUM(I3:I137)</f>
        <v>169</v>
      </c>
      <c r="K2" s="21">
        <f>SUM(K3:K137)</f>
        <v>0</v>
      </c>
    </row>
    <row r="3" spans="1:11" ht="14.65" customHeight="1" x14ac:dyDescent="0.25">
      <c r="A3" s="64"/>
      <c r="B3" s="64"/>
      <c r="C3" s="64"/>
      <c r="D3" s="64"/>
      <c r="E3" s="64"/>
      <c r="F3" s="64"/>
      <c r="G3" s="64"/>
      <c r="H3" s="5"/>
    </row>
    <row r="4" spans="1:11" ht="15" customHeight="1" x14ac:dyDescent="0.25">
      <c r="A4" s="63" t="s">
        <v>85</v>
      </c>
      <c r="B4" s="64"/>
      <c r="C4" s="64"/>
      <c r="D4" s="64"/>
      <c r="E4" s="64"/>
      <c r="F4" s="64"/>
      <c r="G4" s="64"/>
      <c r="H4" s="5"/>
      <c r="I4" s="12">
        <v>5</v>
      </c>
      <c r="J4" s="6" t="b">
        <v>0</v>
      </c>
    </row>
    <row r="5" spans="1:11" s="10" customFormat="1" ht="62.25" customHeight="1" x14ac:dyDescent="0.25">
      <c r="A5" s="1"/>
      <c r="B5" s="145" t="s">
        <v>296</v>
      </c>
      <c r="C5" s="145"/>
      <c r="D5" s="145"/>
      <c r="E5" s="145"/>
      <c r="F5" s="145"/>
      <c r="G5" s="145"/>
      <c r="H5" s="11">
        <v>2</v>
      </c>
      <c r="I5" s="11"/>
      <c r="J5" s="26" t="b">
        <v>0</v>
      </c>
      <c r="K5" s="23">
        <f>J5*H5</f>
        <v>0</v>
      </c>
    </row>
    <row r="6" spans="1:11" s="10" customFormat="1" ht="15" customHeight="1" x14ac:dyDescent="0.25">
      <c r="A6" s="2" t="str">
        <f>IF(((J6)*AND(NOT($J$5))), "FEHLER 1", "")</f>
        <v/>
      </c>
      <c r="B6" s="58"/>
      <c r="C6" s="1" t="s">
        <v>474</v>
      </c>
      <c r="D6" s="60"/>
      <c r="E6" s="130"/>
      <c r="F6" s="62"/>
      <c r="G6" s="39" t="str">
        <f>IF(J6*AND(OR(J7,J8,J9)), "FEHLER 2", "")</f>
        <v/>
      </c>
      <c r="H6" s="11">
        <v>0</v>
      </c>
      <c r="I6" s="11"/>
      <c r="J6" s="10" t="b">
        <v>0</v>
      </c>
      <c r="K6" s="23">
        <f t="shared" ref="K6:K9" si="0">J6*H6</f>
        <v>0</v>
      </c>
    </row>
    <row r="7" spans="1:11" s="10" customFormat="1" ht="15" customHeight="1" x14ac:dyDescent="0.25">
      <c r="A7" s="2" t="str">
        <f t="shared" ref="A7:A9" si="1">IF(((J7)*AND(NOT($J$5))), "FEHLER 1", "")</f>
        <v/>
      </c>
      <c r="B7" s="58"/>
      <c r="C7" s="1" t="s">
        <v>475</v>
      </c>
      <c r="D7" s="60"/>
      <c r="E7" s="130"/>
      <c r="F7" s="62"/>
      <c r="G7" s="39" t="str">
        <f>IF(J7*AND(OR(J8,J9,J6)), "FEHLER 2", "")</f>
        <v/>
      </c>
      <c r="H7" s="11">
        <v>1</v>
      </c>
      <c r="I7" s="11"/>
      <c r="J7" s="10" t="b">
        <v>0</v>
      </c>
      <c r="K7" s="23">
        <f t="shared" si="0"/>
        <v>0</v>
      </c>
    </row>
    <row r="8" spans="1:11" s="10" customFormat="1" ht="15" customHeight="1" x14ac:dyDescent="0.25">
      <c r="A8" s="2" t="str">
        <f t="shared" si="1"/>
        <v/>
      </c>
      <c r="B8" s="58"/>
      <c r="C8" s="1" t="s">
        <v>461</v>
      </c>
      <c r="D8" s="60"/>
      <c r="E8" s="130"/>
      <c r="F8" s="62"/>
      <c r="G8" s="39" t="str">
        <f>IF(J8*AND(OR(J9,J6,J7)), "FEHLER 2", "")</f>
        <v/>
      </c>
      <c r="H8" s="11">
        <v>2</v>
      </c>
      <c r="I8" s="11"/>
      <c r="J8" s="10" t="b">
        <v>0</v>
      </c>
      <c r="K8" s="23">
        <f t="shared" si="0"/>
        <v>0</v>
      </c>
    </row>
    <row r="9" spans="1:11" s="10" customFormat="1" ht="15" customHeight="1" x14ac:dyDescent="0.25">
      <c r="A9" s="2" t="str">
        <f t="shared" si="1"/>
        <v/>
      </c>
      <c r="B9" s="58"/>
      <c r="C9" s="1" t="s">
        <v>476</v>
      </c>
      <c r="D9" s="60"/>
      <c r="E9" s="130"/>
      <c r="F9" s="62"/>
      <c r="G9" s="39" t="str">
        <f>IF(J9*AND(OR(J6,J7,J8)), "FEHLER 2", "")</f>
        <v/>
      </c>
      <c r="H9" s="11">
        <v>3</v>
      </c>
      <c r="I9" s="11"/>
      <c r="J9" s="10" t="b">
        <v>0</v>
      </c>
      <c r="K9" s="23">
        <f t="shared" si="0"/>
        <v>0</v>
      </c>
    </row>
    <row r="10" spans="1:11" s="10" customFormat="1" ht="15" customHeight="1" x14ac:dyDescent="0.25">
      <c r="A10" s="2"/>
      <c r="B10" s="58"/>
      <c r="C10" s="1"/>
      <c r="D10" s="60"/>
      <c r="E10" s="130"/>
      <c r="F10" s="62"/>
      <c r="G10" s="66"/>
      <c r="H10" s="11"/>
      <c r="I10" s="11"/>
      <c r="K10" s="25"/>
    </row>
    <row r="11" spans="1:11" s="10" customFormat="1" ht="15" customHeight="1" x14ac:dyDescent="0.25">
      <c r="A11" s="74" t="s">
        <v>289</v>
      </c>
      <c r="B11" s="58"/>
      <c r="C11" s="1"/>
      <c r="D11" s="60"/>
      <c r="E11" s="130"/>
      <c r="F11" s="62"/>
      <c r="G11" s="66"/>
      <c r="H11" s="11"/>
      <c r="I11" s="11">
        <v>15</v>
      </c>
      <c r="K11" s="25"/>
    </row>
    <row r="12" spans="1:11" ht="30" customHeight="1" x14ac:dyDescent="0.25">
      <c r="B12" s="153" t="s">
        <v>268</v>
      </c>
      <c r="C12" s="156"/>
      <c r="D12" s="156"/>
      <c r="E12" s="156"/>
      <c r="F12" s="156"/>
      <c r="G12" s="156"/>
    </row>
    <row r="13" spans="1:11" x14ac:dyDescent="0.25">
      <c r="A13" s="2"/>
      <c r="C13" s="132" t="s">
        <v>270</v>
      </c>
      <c r="H13" s="12">
        <v>2</v>
      </c>
      <c r="J13" s="6" t="b">
        <v>0</v>
      </c>
      <c r="K13" s="23">
        <f t="shared" ref="K13:K22" si="2">J13*H13</f>
        <v>0</v>
      </c>
    </row>
    <row r="14" spans="1:11" x14ac:dyDescent="0.25">
      <c r="A14" s="2"/>
      <c r="C14" s="132" t="s">
        <v>271</v>
      </c>
      <c r="H14" s="12">
        <v>2</v>
      </c>
      <c r="J14" s="6" t="b">
        <v>0</v>
      </c>
      <c r="K14" s="23">
        <f t="shared" si="2"/>
        <v>0</v>
      </c>
    </row>
    <row r="15" spans="1:11" x14ac:dyDescent="0.25">
      <c r="A15" s="2"/>
      <c r="C15" s="3" t="s">
        <v>272</v>
      </c>
      <c r="H15" s="12">
        <v>2</v>
      </c>
      <c r="J15" s="6" t="b">
        <v>0</v>
      </c>
      <c r="K15" s="23">
        <f t="shared" si="2"/>
        <v>0</v>
      </c>
    </row>
    <row r="16" spans="1:11" x14ac:dyDescent="0.25">
      <c r="A16" s="2"/>
      <c r="C16" s="132" t="s">
        <v>273</v>
      </c>
      <c r="H16" s="12">
        <v>2</v>
      </c>
      <c r="J16" s="6" t="b">
        <v>0</v>
      </c>
      <c r="K16" s="23">
        <f t="shared" si="2"/>
        <v>0</v>
      </c>
    </row>
    <row r="17" spans="1:11" x14ac:dyDescent="0.25">
      <c r="A17" s="2"/>
      <c r="C17" s="132" t="s">
        <v>274</v>
      </c>
      <c r="H17" s="12">
        <v>1</v>
      </c>
      <c r="J17" s="6" t="b">
        <v>0</v>
      </c>
      <c r="K17" s="23">
        <f t="shared" si="2"/>
        <v>0</v>
      </c>
    </row>
    <row r="18" spans="1:11" x14ac:dyDescent="0.25">
      <c r="A18" s="2"/>
      <c r="B18" s="1"/>
      <c r="C18" s="125" t="s">
        <v>340</v>
      </c>
      <c r="D18" s="1"/>
      <c r="E18" s="1"/>
      <c r="F18" s="1"/>
      <c r="G18" s="1"/>
      <c r="H18" s="12">
        <v>1</v>
      </c>
      <c r="J18" s="6" t="b">
        <v>0</v>
      </c>
      <c r="K18" s="23">
        <f t="shared" si="2"/>
        <v>0</v>
      </c>
    </row>
    <row r="19" spans="1:11" s="10" customFormat="1" ht="30" customHeight="1" x14ac:dyDescent="0.25">
      <c r="A19" s="2"/>
      <c r="B19" s="144" t="s">
        <v>316</v>
      </c>
      <c r="C19" s="144"/>
      <c r="D19" s="144"/>
      <c r="E19" s="144"/>
      <c r="F19" s="144"/>
      <c r="G19" s="144"/>
      <c r="H19" s="11"/>
      <c r="I19" s="11"/>
      <c r="K19" s="23"/>
    </row>
    <row r="20" spans="1:11" s="10" customFormat="1" ht="15" customHeight="1" x14ac:dyDescent="0.25">
      <c r="A20" s="2"/>
      <c r="B20" s="116"/>
      <c r="C20" s="75" t="s">
        <v>318</v>
      </c>
      <c r="D20" s="116"/>
      <c r="E20" s="116"/>
      <c r="F20" s="116"/>
      <c r="G20" s="39" t="str">
        <f>IF(J20*AND(OR(J21)), "FEHLER 2", "")</f>
        <v/>
      </c>
      <c r="H20" s="11">
        <v>1</v>
      </c>
      <c r="I20" s="11"/>
      <c r="J20" s="10" t="b">
        <v>0</v>
      </c>
      <c r="K20" s="23">
        <f t="shared" si="2"/>
        <v>0</v>
      </c>
    </row>
    <row r="21" spans="1:11" s="10" customFormat="1" ht="15" customHeight="1" x14ac:dyDescent="0.25">
      <c r="A21" s="2"/>
      <c r="B21" s="60"/>
      <c r="C21" s="125" t="s">
        <v>319</v>
      </c>
      <c r="D21" s="60"/>
      <c r="E21" s="130"/>
      <c r="F21" s="62"/>
      <c r="G21" s="39" t="str">
        <f>IF(J21*AND(OR(J20)), "FEHLER 2", "")</f>
        <v/>
      </c>
      <c r="H21" s="11">
        <v>2</v>
      </c>
      <c r="I21" s="11"/>
      <c r="J21" s="10" t="b">
        <v>0</v>
      </c>
      <c r="K21" s="23">
        <f t="shared" si="2"/>
        <v>0</v>
      </c>
    </row>
    <row r="22" spans="1:11" s="10" customFormat="1" ht="30" customHeight="1" x14ac:dyDescent="0.25">
      <c r="A22" s="2"/>
      <c r="B22" s="60"/>
      <c r="C22" s="145" t="s">
        <v>317</v>
      </c>
      <c r="D22" s="145"/>
      <c r="E22" s="145"/>
      <c r="F22" s="145"/>
      <c r="G22" s="145"/>
      <c r="H22" s="11">
        <v>3</v>
      </c>
      <c r="I22" s="11"/>
      <c r="J22" s="26" t="b">
        <v>0</v>
      </c>
      <c r="K22" s="23">
        <f t="shared" si="2"/>
        <v>0</v>
      </c>
    </row>
    <row r="23" spans="1:11" s="10" customFormat="1" ht="15" customHeight="1" x14ac:dyDescent="0.25">
      <c r="A23" s="2"/>
      <c r="B23" s="58"/>
      <c r="C23" s="1"/>
      <c r="D23" s="60"/>
      <c r="E23" s="130"/>
      <c r="F23" s="62"/>
      <c r="G23" s="66"/>
      <c r="H23" s="11"/>
      <c r="I23" s="11"/>
      <c r="K23" s="25"/>
    </row>
    <row r="24" spans="1:11" s="10" customFormat="1" ht="15" customHeight="1" x14ac:dyDescent="0.25">
      <c r="A24" s="13" t="s">
        <v>334</v>
      </c>
      <c r="B24" s="58"/>
      <c r="C24" s="1"/>
      <c r="D24" s="60"/>
      <c r="E24" s="130"/>
      <c r="F24" s="62"/>
      <c r="G24" s="66"/>
      <c r="H24" s="11"/>
      <c r="I24" s="11">
        <v>45</v>
      </c>
      <c r="K24" s="25"/>
    </row>
    <row r="25" spans="1:11" s="10" customFormat="1" ht="30" customHeight="1" x14ac:dyDescent="0.25">
      <c r="A25" s="2"/>
      <c r="B25" s="153" t="s">
        <v>281</v>
      </c>
      <c r="C25" s="153"/>
      <c r="D25" s="153"/>
      <c r="E25" s="153"/>
      <c r="F25" s="153"/>
      <c r="G25" s="153"/>
      <c r="H25" s="11">
        <v>2</v>
      </c>
      <c r="I25" s="11"/>
      <c r="J25" s="10" t="b">
        <v>0</v>
      </c>
      <c r="K25" s="23">
        <f t="shared" ref="K25:K44" si="3">J25*H25</f>
        <v>0</v>
      </c>
    </row>
    <row r="26" spans="1:11" s="10" customFormat="1" ht="30" customHeight="1" x14ac:dyDescent="0.25">
      <c r="A26" s="2"/>
      <c r="B26" s="154" t="s">
        <v>283</v>
      </c>
      <c r="C26" s="154"/>
      <c r="D26" s="154"/>
      <c r="E26" s="154"/>
      <c r="F26" s="154"/>
      <c r="G26" s="154"/>
      <c r="H26" s="11"/>
      <c r="I26" s="11"/>
      <c r="K26" s="23"/>
    </row>
    <row r="27" spans="1:11" s="10" customFormat="1" ht="15" customHeight="1" x14ac:dyDescent="0.25">
      <c r="A27" s="2"/>
      <c r="B27" s="4"/>
      <c r="C27" s="31" t="s">
        <v>138</v>
      </c>
      <c r="D27" s="3"/>
      <c r="E27" s="3"/>
      <c r="F27" s="3"/>
      <c r="G27" s="39" t="str">
        <f>IF(J27*AND(OR(J28,J29)), "FEHLER 2", "")</f>
        <v/>
      </c>
      <c r="H27" s="11">
        <v>1</v>
      </c>
      <c r="I27" s="11"/>
      <c r="J27" s="10" t="b">
        <v>0</v>
      </c>
      <c r="K27" s="23">
        <f t="shared" si="3"/>
        <v>0</v>
      </c>
    </row>
    <row r="28" spans="1:11" s="10" customFormat="1" ht="15" customHeight="1" x14ac:dyDescent="0.25">
      <c r="A28" s="2"/>
      <c r="B28" s="4"/>
      <c r="C28" s="31" t="s">
        <v>139</v>
      </c>
      <c r="D28" s="3"/>
      <c r="E28" s="3"/>
      <c r="F28" s="3"/>
      <c r="G28" s="39" t="str">
        <f>IF(J28*AND(OR(J29,J27)), "FEHLER 2", "")</f>
        <v/>
      </c>
      <c r="H28" s="11">
        <v>2</v>
      </c>
      <c r="I28" s="11"/>
      <c r="J28" s="10" t="b">
        <v>0</v>
      </c>
      <c r="K28" s="23">
        <f t="shared" si="3"/>
        <v>0</v>
      </c>
    </row>
    <row r="29" spans="1:11" s="10" customFormat="1" ht="15" customHeight="1" x14ac:dyDescent="0.25">
      <c r="A29" s="2"/>
      <c r="B29" s="4"/>
      <c r="C29" s="31" t="s">
        <v>140</v>
      </c>
      <c r="D29" s="3"/>
      <c r="E29" s="3"/>
      <c r="F29" s="3"/>
      <c r="G29" s="39" t="str">
        <f>IF(J29*AND(OR(J28,J27)), "FEHLER 2", "")</f>
        <v/>
      </c>
      <c r="H29" s="11">
        <v>3</v>
      </c>
      <c r="I29" s="11"/>
      <c r="J29" s="10" t="b">
        <v>0</v>
      </c>
      <c r="K29" s="23">
        <f t="shared" si="3"/>
        <v>0</v>
      </c>
    </row>
    <row r="30" spans="1:11" s="10" customFormat="1" ht="37.5" customHeight="1" x14ac:dyDescent="0.25">
      <c r="A30" s="2"/>
      <c r="B30" s="147" t="s">
        <v>285</v>
      </c>
      <c r="C30" s="147"/>
      <c r="D30" s="147"/>
      <c r="E30" s="147"/>
      <c r="F30" s="147"/>
      <c r="G30" s="147"/>
      <c r="H30" s="11">
        <v>3</v>
      </c>
      <c r="I30" s="11"/>
      <c r="J30" s="10" t="b">
        <v>0</v>
      </c>
      <c r="K30" s="23">
        <f t="shared" si="3"/>
        <v>0</v>
      </c>
    </row>
    <row r="31" spans="1:11" s="10" customFormat="1" ht="22.5" customHeight="1" x14ac:dyDescent="0.25">
      <c r="A31" s="2"/>
      <c r="B31" s="145" t="s">
        <v>148</v>
      </c>
      <c r="C31" s="145"/>
      <c r="D31" s="145"/>
      <c r="E31" s="145"/>
      <c r="F31" s="145"/>
      <c r="G31" s="145"/>
      <c r="H31" s="11">
        <v>2</v>
      </c>
      <c r="I31" s="11"/>
      <c r="J31" s="10" t="b">
        <v>0</v>
      </c>
      <c r="K31" s="23">
        <f t="shared" si="3"/>
        <v>0</v>
      </c>
    </row>
    <row r="32" spans="1:11" s="10" customFormat="1" ht="22.5" customHeight="1" x14ac:dyDescent="0.25">
      <c r="A32" s="2"/>
      <c r="B32" s="145" t="s">
        <v>288</v>
      </c>
      <c r="C32" s="145"/>
      <c r="D32" s="145"/>
      <c r="E32" s="145"/>
      <c r="F32" s="145"/>
      <c r="G32" s="145"/>
      <c r="H32" s="11">
        <v>2</v>
      </c>
      <c r="I32" s="11"/>
      <c r="J32" s="10" t="b">
        <v>0</v>
      </c>
      <c r="K32" s="23">
        <f t="shared" si="3"/>
        <v>0</v>
      </c>
    </row>
    <row r="33" spans="1:11" s="10" customFormat="1" ht="30" customHeight="1" x14ac:dyDescent="0.25">
      <c r="A33" s="2"/>
      <c r="B33" s="145" t="s">
        <v>292</v>
      </c>
      <c r="C33" s="145"/>
      <c r="D33" s="145"/>
      <c r="E33" s="145"/>
      <c r="F33" s="145"/>
      <c r="G33" s="145"/>
      <c r="H33" s="11">
        <v>2</v>
      </c>
      <c r="I33" s="11"/>
      <c r="J33" s="10" t="b">
        <v>0</v>
      </c>
      <c r="K33" s="23">
        <f t="shared" si="3"/>
        <v>0</v>
      </c>
    </row>
    <row r="34" spans="1:11" s="10" customFormat="1" ht="32.25" customHeight="1" x14ac:dyDescent="0.25">
      <c r="A34" s="1"/>
      <c r="B34" s="143" t="s">
        <v>303</v>
      </c>
      <c r="C34" s="143"/>
      <c r="D34" s="143"/>
      <c r="E34" s="143"/>
      <c r="F34" s="143"/>
      <c r="G34" s="143"/>
      <c r="H34" s="11"/>
      <c r="I34" s="11"/>
      <c r="K34" s="23"/>
    </row>
    <row r="35" spans="1:11" s="10" customFormat="1" ht="15" customHeight="1" x14ac:dyDescent="0.25">
      <c r="A35" s="1"/>
      <c r="B35" s="1"/>
      <c r="C35" s="145" t="s">
        <v>154</v>
      </c>
      <c r="D35" s="145"/>
      <c r="E35" s="120"/>
      <c r="F35" s="120"/>
      <c r="G35" s="120"/>
      <c r="H35" s="11">
        <v>2</v>
      </c>
      <c r="I35" s="11"/>
      <c r="J35" s="10" t="b">
        <v>0</v>
      </c>
      <c r="K35" s="23">
        <f t="shared" si="3"/>
        <v>0</v>
      </c>
    </row>
    <row r="36" spans="1:11" s="10" customFormat="1" ht="15" customHeight="1" x14ac:dyDescent="0.25">
      <c r="A36" s="1"/>
      <c r="B36" s="1"/>
      <c r="C36" s="145" t="s">
        <v>155</v>
      </c>
      <c r="D36" s="145"/>
      <c r="E36" s="120"/>
      <c r="F36" s="120"/>
      <c r="G36" s="120"/>
      <c r="H36" s="11">
        <v>1</v>
      </c>
      <c r="I36" s="11"/>
      <c r="J36" s="10" t="b">
        <v>0</v>
      </c>
      <c r="K36" s="23">
        <f t="shared" si="3"/>
        <v>0</v>
      </c>
    </row>
    <row r="37" spans="1:11" s="10" customFormat="1" ht="15" customHeight="1" x14ac:dyDescent="0.25">
      <c r="A37" s="1"/>
      <c r="B37" s="1"/>
      <c r="C37" s="145" t="s">
        <v>156</v>
      </c>
      <c r="D37" s="145"/>
      <c r="E37" s="120"/>
      <c r="F37" s="120"/>
      <c r="G37" s="120"/>
      <c r="H37" s="11">
        <v>1</v>
      </c>
      <c r="I37" s="11"/>
      <c r="J37" s="10" t="b">
        <v>0</v>
      </c>
      <c r="K37" s="23">
        <f t="shared" si="3"/>
        <v>0</v>
      </c>
    </row>
    <row r="38" spans="1:11" s="10" customFormat="1" ht="15" customHeight="1" x14ac:dyDescent="0.25">
      <c r="A38" s="1"/>
      <c r="B38" s="1"/>
      <c r="C38" s="145" t="s">
        <v>157</v>
      </c>
      <c r="D38" s="145"/>
      <c r="E38" s="120"/>
      <c r="F38" s="120"/>
      <c r="G38" s="120"/>
      <c r="H38" s="11">
        <v>1</v>
      </c>
      <c r="I38" s="11"/>
      <c r="J38" s="10" t="b">
        <v>0</v>
      </c>
      <c r="K38" s="23">
        <f t="shared" si="3"/>
        <v>0</v>
      </c>
    </row>
    <row r="39" spans="1:11" s="10" customFormat="1" ht="15" customHeight="1" x14ac:dyDescent="0.25">
      <c r="A39" s="1"/>
      <c r="B39" s="1"/>
      <c r="C39" s="145" t="s">
        <v>158</v>
      </c>
      <c r="D39" s="145"/>
      <c r="E39" s="120"/>
      <c r="F39" s="120"/>
      <c r="G39" s="120"/>
      <c r="H39" s="11">
        <v>1</v>
      </c>
      <c r="I39" s="11"/>
      <c r="J39" s="10" t="b">
        <v>0</v>
      </c>
      <c r="K39" s="23">
        <f t="shared" si="3"/>
        <v>0</v>
      </c>
    </row>
    <row r="40" spans="1:11" s="10" customFormat="1" x14ac:dyDescent="0.25">
      <c r="A40" s="1"/>
      <c r="B40" s="1"/>
      <c r="C40" s="145" t="s">
        <v>131</v>
      </c>
      <c r="D40" s="145"/>
      <c r="E40" s="1"/>
      <c r="F40" s="1"/>
      <c r="G40" s="1"/>
      <c r="H40" s="11">
        <v>1</v>
      </c>
      <c r="I40" s="11"/>
      <c r="J40" s="10" t="b">
        <v>0</v>
      </c>
      <c r="K40" s="23">
        <f t="shared" si="3"/>
        <v>0</v>
      </c>
    </row>
    <row r="41" spans="1:11" s="10" customFormat="1" x14ac:dyDescent="0.25">
      <c r="A41" s="1"/>
      <c r="B41" s="1"/>
      <c r="C41" s="117" t="s">
        <v>159</v>
      </c>
      <c r="D41" s="117"/>
      <c r="E41" s="1"/>
      <c r="F41" s="1"/>
      <c r="G41" s="1"/>
      <c r="H41" s="11">
        <v>1</v>
      </c>
      <c r="I41" s="11"/>
      <c r="J41" s="10" t="b">
        <v>0</v>
      </c>
      <c r="K41" s="23">
        <f t="shared" si="3"/>
        <v>0</v>
      </c>
    </row>
    <row r="42" spans="1:11" s="10" customFormat="1" x14ac:dyDescent="0.25">
      <c r="A42" s="1"/>
      <c r="B42" s="1"/>
      <c r="C42" s="117" t="s">
        <v>160</v>
      </c>
      <c r="D42" s="117"/>
      <c r="E42" s="1"/>
      <c r="F42" s="1"/>
      <c r="G42" s="1"/>
      <c r="H42" s="11">
        <v>1</v>
      </c>
      <c r="I42" s="11"/>
      <c r="J42" s="10" t="b">
        <v>0</v>
      </c>
      <c r="K42" s="23">
        <f t="shared" si="3"/>
        <v>0</v>
      </c>
    </row>
    <row r="43" spans="1:11" s="10" customFormat="1" x14ac:dyDescent="0.25">
      <c r="A43" s="1"/>
      <c r="B43" s="1" t="s">
        <v>341</v>
      </c>
      <c r="C43" s="117"/>
      <c r="D43" s="117"/>
      <c r="E43" s="1"/>
      <c r="F43" s="1"/>
      <c r="G43" s="1"/>
      <c r="H43" s="11">
        <v>4</v>
      </c>
      <c r="I43" s="11"/>
      <c r="J43" s="10" t="b">
        <v>0</v>
      </c>
      <c r="K43" s="23">
        <f t="shared" si="3"/>
        <v>0</v>
      </c>
    </row>
    <row r="44" spans="1:11" s="10" customFormat="1" x14ac:dyDescent="0.25">
      <c r="A44" s="1"/>
      <c r="B44" s="1" t="s">
        <v>342</v>
      </c>
      <c r="C44" s="117"/>
      <c r="D44" s="117"/>
      <c r="E44" s="1"/>
      <c r="F44" s="1"/>
      <c r="G44" s="1"/>
      <c r="H44" s="11">
        <v>2</v>
      </c>
      <c r="I44" s="11"/>
      <c r="J44" s="10" t="b">
        <v>0</v>
      </c>
      <c r="K44" s="23">
        <f t="shared" si="3"/>
        <v>0</v>
      </c>
    </row>
    <row r="45" spans="1:11" s="10" customFormat="1" x14ac:dyDescent="0.25">
      <c r="A45" s="1"/>
      <c r="B45" s="1"/>
      <c r="C45" s="117"/>
      <c r="D45" s="117"/>
      <c r="E45" s="1"/>
      <c r="F45" s="1"/>
      <c r="G45" s="1"/>
      <c r="H45" s="11"/>
      <c r="I45" s="11"/>
      <c r="K45" s="25"/>
    </row>
    <row r="46" spans="1:11" s="10" customFormat="1" x14ac:dyDescent="0.25">
      <c r="A46" s="1"/>
      <c r="B46" s="1"/>
      <c r="C46" s="117"/>
      <c r="D46" s="117"/>
      <c r="E46" s="1"/>
      <c r="F46" s="1"/>
      <c r="G46" s="1"/>
      <c r="H46" s="11"/>
      <c r="I46" s="11"/>
      <c r="K46" s="25"/>
    </row>
    <row r="47" spans="1:11" s="10" customFormat="1" ht="15.75" x14ac:dyDescent="0.25">
      <c r="A47" s="76" t="s">
        <v>308</v>
      </c>
      <c r="B47" s="1"/>
      <c r="C47" s="117"/>
      <c r="D47" s="117"/>
      <c r="E47" s="1"/>
      <c r="F47" s="1"/>
      <c r="G47" s="1"/>
      <c r="H47" s="11"/>
      <c r="I47" s="11">
        <v>25</v>
      </c>
      <c r="K47" s="25"/>
    </row>
    <row r="48" spans="1:11" s="10" customFormat="1" ht="30" customHeight="1" x14ac:dyDescent="0.25">
      <c r="A48" s="1"/>
      <c r="B48" s="147" t="s">
        <v>309</v>
      </c>
      <c r="C48" s="148"/>
      <c r="D48" s="148"/>
      <c r="E48" s="148"/>
      <c r="F48" s="148"/>
      <c r="G48" s="148"/>
      <c r="H48" s="11">
        <v>2</v>
      </c>
      <c r="I48" s="11"/>
      <c r="J48" s="10" t="b">
        <v>0</v>
      </c>
      <c r="K48" s="23">
        <f t="shared" ref="K48:K70" si="4">J48*H48</f>
        <v>0</v>
      </c>
    </row>
    <row r="49" spans="1:11" s="10" customFormat="1" ht="15" customHeight="1" x14ac:dyDescent="0.25">
      <c r="A49" s="2" t="str">
        <f>IF(((J49)*AND(NOT($J$48))), "FEHLER 1", "")</f>
        <v/>
      </c>
      <c r="B49" s="58"/>
      <c r="C49" s="77" t="s">
        <v>97</v>
      </c>
      <c r="D49" s="1"/>
      <c r="E49" s="1"/>
      <c r="F49" s="1"/>
      <c r="G49" s="39" t="str">
        <f>IF(J49*AND(OR(J50,J51)), "FEHLER 2", "")</f>
        <v/>
      </c>
      <c r="H49" s="11">
        <v>0</v>
      </c>
      <c r="I49" s="11"/>
      <c r="J49" s="10" t="b">
        <v>0</v>
      </c>
      <c r="K49" s="23">
        <f t="shared" si="4"/>
        <v>0</v>
      </c>
    </row>
    <row r="50" spans="1:11" s="10" customFormat="1" ht="15" customHeight="1" x14ac:dyDescent="0.25">
      <c r="A50" s="2" t="str">
        <f t="shared" ref="A50:A56" si="5">IF(((J50)*AND(NOT($J$48))), "FEHLER 1", "")</f>
        <v/>
      </c>
      <c r="B50" s="58"/>
      <c r="C50" s="77" t="s">
        <v>98</v>
      </c>
      <c r="D50" s="1"/>
      <c r="E50" s="1"/>
      <c r="F50" s="1"/>
      <c r="G50" s="39" t="str">
        <f>IF(J50*AND(OR(J51,J49)), "FEHLER 2", "")</f>
        <v/>
      </c>
      <c r="H50" s="11">
        <v>1</v>
      </c>
      <c r="I50" s="11"/>
      <c r="J50" s="10" t="b">
        <v>0</v>
      </c>
      <c r="K50" s="23">
        <f t="shared" si="4"/>
        <v>0</v>
      </c>
    </row>
    <row r="51" spans="1:11" s="10" customFormat="1" ht="15" customHeight="1" x14ac:dyDescent="0.25">
      <c r="A51" s="2" t="str">
        <f t="shared" si="5"/>
        <v/>
      </c>
      <c r="B51" s="58"/>
      <c r="C51" s="77" t="s">
        <v>99</v>
      </c>
      <c r="D51" s="1"/>
      <c r="E51" s="1"/>
      <c r="F51" s="1"/>
      <c r="G51" s="39" t="str">
        <f>IF(J51*AND(OR(J49,J50)), "FEHLER 2", "")</f>
        <v/>
      </c>
      <c r="H51" s="11">
        <v>2</v>
      </c>
      <c r="I51" s="11"/>
      <c r="J51" s="10" t="b">
        <v>0</v>
      </c>
      <c r="K51" s="23">
        <f t="shared" si="4"/>
        <v>0</v>
      </c>
    </row>
    <row r="52" spans="1:11" s="10" customFormat="1" ht="15" customHeight="1" x14ac:dyDescent="0.25">
      <c r="A52" s="2"/>
      <c r="B52" s="58"/>
      <c r="C52" s="69"/>
      <c r="D52" s="60"/>
      <c r="E52" s="130"/>
      <c r="F52" s="62"/>
      <c r="G52" s="78"/>
      <c r="H52" s="9"/>
      <c r="I52" s="11"/>
      <c r="K52" s="23"/>
    </row>
    <row r="53" spans="1:11" s="10" customFormat="1" ht="15" customHeight="1" x14ac:dyDescent="0.25">
      <c r="A53" s="2"/>
      <c r="B53" s="58"/>
      <c r="C53" s="77" t="s">
        <v>100</v>
      </c>
      <c r="D53" s="60"/>
      <c r="E53" s="130"/>
      <c r="F53" s="62"/>
      <c r="G53" s="62"/>
      <c r="H53" s="9"/>
      <c r="I53" s="11"/>
      <c r="K53" s="23">
        <f t="shared" si="4"/>
        <v>0</v>
      </c>
    </row>
    <row r="54" spans="1:11" s="10" customFormat="1" ht="15" customHeight="1" x14ac:dyDescent="0.25">
      <c r="A54" s="2" t="str">
        <f t="shared" si="5"/>
        <v/>
      </c>
      <c r="B54" s="58"/>
      <c r="C54" s="69"/>
      <c r="D54" s="125" t="s">
        <v>101</v>
      </c>
      <c r="E54" s="130"/>
      <c r="F54" s="62"/>
      <c r="G54" s="39" t="str">
        <f>IF(J54*AND(J55), "FEHLER 2", "")</f>
        <v/>
      </c>
      <c r="H54" s="9">
        <v>1</v>
      </c>
      <c r="I54" s="11"/>
      <c r="J54" s="10" t="b">
        <v>0</v>
      </c>
      <c r="K54" s="23">
        <f t="shared" si="4"/>
        <v>0</v>
      </c>
    </row>
    <row r="55" spans="1:11" s="10" customFormat="1" ht="30" customHeight="1" x14ac:dyDescent="0.25">
      <c r="A55" s="2" t="str">
        <f t="shared" si="5"/>
        <v/>
      </c>
      <c r="B55" s="58"/>
      <c r="C55" s="69"/>
      <c r="D55" s="145" t="s">
        <v>102</v>
      </c>
      <c r="E55" s="145"/>
      <c r="F55" s="145"/>
      <c r="G55" s="39" t="str">
        <f>IF(J55*AND(J54), "FEHLER 2", "")</f>
        <v/>
      </c>
      <c r="H55" s="9">
        <v>2</v>
      </c>
      <c r="I55" s="11"/>
      <c r="J55" s="10" t="b">
        <v>0</v>
      </c>
      <c r="K55" s="23">
        <f t="shared" si="4"/>
        <v>0</v>
      </c>
    </row>
    <row r="56" spans="1:11" s="10" customFormat="1" ht="15" customHeight="1" x14ac:dyDescent="0.25">
      <c r="A56" s="2" t="str">
        <f t="shared" si="5"/>
        <v/>
      </c>
      <c r="B56" s="58"/>
      <c r="C56" s="69" t="s">
        <v>103</v>
      </c>
      <c r="D56" s="60"/>
      <c r="E56" s="130"/>
      <c r="F56" s="62"/>
      <c r="G56" s="62"/>
      <c r="H56" s="9">
        <v>3</v>
      </c>
      <c r="I56" s="11"/>
      <c r="J56" s="10" t="b">
        <v>0</v>
      </c>
      <c r="K56" s="23">
        <f t="shared" si="4"/>
        <v>0</v>
      </c>
    </row>
    <row r="57" spans="1:11" s="10" customFormat="1" ht="15" customHeight="1" x14ac:dyDescent="0.25">
      <c r="A57" s="1"/>
      <c r="B57" s="58"/>
      <c r="C57" s="69"/>
      <c r="D57" s="60"/>
      <c r="E57" s="130"/>
      <c r="F57" s="62"/>
      <c r="G57" s="62"/>
      <c r="H57" s="9"/>
      <c r="I57" s="11"/>
      <c r="K57" s="23"/>
    </row>
    <row r="58" spans="1:11" s="10" customFormat="1" ht="24.75" customHeight="1" x14ac:dyDescent="0.25">
      <c r="A58" s="1"/>
      <c r="B58" s="157" t="s">
        <v>312</v>
      </c>
      <c r="C58" s="157"/>
      <c r="D58" s="157"/>
      <c r="E58" s="157"/>
      <c r="F58" s="157"/>
      <c r="G58" s="157"/>
      <c r="H58" s="9">
        <v>2</v>
      </c>
      <c r="I58" s="11"/>
      <c r="J58" s="10" t="b">
        <v>0</v>
      </c>
      <c r="K58" s="23">
        <f t="shared" si="4"/>
        <v>0</v>
      </c>
    </row>
    <row r="59" spans="1:11" s="10" customFormat="1" ht="15" customHeight="1" x14ac:dyDescent="0.25">
      <c r="A59" s="2" t="str">
        <f>IF(((J59)*AND(NOT($J$58))), "FEHLER 1", "")</f>
        <v/>
      </c>
      <c r="B59" s="58"/>
      <c r="C59" s="69" t="s">
        <v>104</v>
      </c>
      <c r="D59" s="1"/>
      <c r="E59" s="1"/>
      <c r="F59" s="1"/>
      <c r="G59" s="1"/>
      <c r="H59" s="11">
        <v>2</v>
      </c>
      <c r="I59" s="11"/>
      <c r="J59" s="10" t="b">
        <v>0</v>
      </c>
      <c r="K59" s="23">
        <f t="shared" si="4"/>
        <v>0</v>
      </c>
    </row>
    <row r="60" spans="1:11" s="10" customFormat="1" ht="15" customHeight="1" x14ac:dyDescent="0.25">
      <c r="A60" s="2" t="str">
        <f t="shared" ref="A60:A64" si="6">IF(((J60)*AND(NOT($J$58))), "FEHLER 1", "")</f>
        <v/>
      </c>
      <c r="B60" s="58"/>
      <c r="C60" s="69" t="s">
        <v>105</v>
      </c>
      <c r="D60" s="1"/>
      <c r="E60" s="1"/>
      <c r="F60" s="1"/>
      <c r="G60" s="1"/>
      <c r="H60" s="11">
        <v>1</v>
      </c>
      <c r="I60" s="11"/>
      <c r="J60" s="10" t="b">
        <v>0</v>
      </c>
      <c r="K60" s="23">
        <f t="shared" si="4"/>
        <v>0</v>
      </c>
    </row>
    <row r="61" spans="1:11" s="10" customFormat="1" ht="15" customHeight="1" x14ac:dyDescent="0.25">
      <c r="A61" s="2" t="str">
        <f t="shared" si="6"/>
        <v/>
      </c>
      <c r="B61" s="58"/>
      <c r="C61" s="69" t="s">
        <v>106</v>
      </c>
      <c r="D61" s="1"/>
      <c r="E61" s="1"/>
      <c r="F61" s="1"/>
      <c r="G61" s="1"/>
      <c r="H61" s="11">
        <v>0</v>
      </c>
      <c r="I61" s="11"/>
      <c r="J61" s="10" t="b">
        <v>0</v>
      </c>
      <c r="K61" s="23">
        <f t="shared" si="4"/>
        <v>0</v>
      </c>
    </row>
    <row r="62" spans="1:11" s="10" customFormat="1" ht="15" customHeight="1" x14ac:dyDescent="0.25">
      <c r="A62" s="2" t="str">
        <f t="shared" si="6"/>
        <v/>
      </c>
      <c r="B62" s="58"/>
      <c r="C62" s="69" t="s">
        <v>107</v>
      </c>
      <c r="D62" s="1"/>
      <c r="E62" s="1"/>
      <c r="F62" s="1"/>
      <c r="G62" s="1"/>
      <c r="H62" s="11">
        <v>1</v>
      </c>
      <c r="I62" s="11"/>
      <c r="J62" s="10" t="b">
        <v>0</v>
      </c>
      <c r="K62" s="23">
        <f t="shared" si="4"/>
        <v>0</v>
      </c>
    </row>
    <row r="63" spans="1:11" s="10" customFormat="1" ht="15" customHeight="1" x14ac:dyDescent="0.25">
      <c r="A63" s="2" t="str">
        <f t="shared" si="6"/>
        <v/>
      </c>
      <c r="B63" s="58"/>
      <c r="C63" s="69" t="s">
        <v>108</v>
      </c>
      <c r="D63" s="1"/>
      <c r="E63" s="1"/>
      <c r="F63" s="1"/>
      <c r="G63" s="1"/>
      <c r="H63" s="11">
        <v>3</v>
      </c>
      <c r="I63" s="11"/>
      <c r="J63" s="10" t="b">
        <v>0</v>
      </c>
      <c r="K63" s="23">
        <f t="shared" si="4"/>
        <v>0</v>
      </c>
    </row>
    <row r="64" spans="1:11" s="10" customFormat="1" ht="30" customHeight="1" x14ac:dyDescent="0.25">
      <c r="A64" s="2" t="str">
        <f t="shared" si="6"/>
        <v/>
      </c>
      <c r="B64" s="58"/>
      <c r="C64" s="147" t="s">
        <v>109</v>
      </c>
      <c r="D64" s="148"/>
      <c r="E64" s="148"/>
      <c r="F64" s="148"/>
      <c r="G64" s="148"/>
      <c r="H64" s="11">
        <v>1</v>
      </c>
      <c r="I64" s="11"/>
      <c r="J64" s="10" t="b">
        <v>0</v>
      </c>
      <c r="K64" s="23">
        <f t="shared" si="4"/>
        <v>0</v>
      </c>
    </row>
    <row r="65" spans="1:11" s="10" customFormat="1" ht="15" customHeight="1" x14ac:dyDescent="0.25">
      <c r="A65" s="1"/>
      <c r="B65" s="58"/>
      <c r="C65" s="118"/>
      <c r="D65" s="119"/>
      <c r="E65" s="119"/>
      <c r="F65" s="119"/>
      <c r="G65" s="119"/>
      <c r="H65" s="11"/>
      <c r="I65" s="11"/>
      <c r="K65" s="25"/>
    </row>
    <row r="66" spans="1:11" s="10" customFormat="1" ht="27.75" customHeight="1" x14ac:dyDescent="0.25">
      <c r="A66" s="1"/>
      <c r="B66" s="147" t="s">
        <v>110</v>
      </c>
      <c r="C66" s="148"/>
      <c r="D66" s="148"/>
      <c r="E66" s="148"/>
      <c r="F66" s="148"/>
      <c r="G66" s="148"/>
      <c r="H66" s="11">
        <v>2</v>
      </c>
      <c r="I66" s="11"/>
      <c r="J66" s="10" t="b">
        <v>0</v>
      </c>
      <c r="K66" s="23">
        <f t="shared" si="4"/>
        <v>0</v>
      </c>
    </row>
    <row r="67" spans="1:11" s="10" customFormat="1" ht="31.35" customHeight="1" x14ac:dyDescent="0.25">
      <c r="A67" s="2" t="str">
        <f>IF(((J67)*AND(NOT($J$66))), "FEHLER 1", "")</f>
        <v/>
      </c>
      <c r="B67" s="58"/>
      <c r="C67" s="145" t="s">
        <v>310</v>
      </c>
      <c r="D67" s="145"/>
      <c r="E67" s="145"/>
      <c r="F67" s="145"/>
      <c r="G67" s="39" t="str">
        <f>IF(J67*AND(OR(J68)), "FEHLER 2", "")</f>
        <v/>
      </c>
      <c r="H67" s="11">
        <v>1</v>
      </c>
      <c r="I67" s="11"/>
      <c r="J67" s="10" t="b">
        <v>0</v>
      </c>
      <c r="K67" s="23">
        <f t="shared" si="4"/>
        <v>0</v>
      </c>
    </row>
    <row r="68" spans="1:11" s="10" customFormat="1" ht="15" customHeight="1" x14ac:dyDescent="0.25">
      <c r="A68" s="2" t="str">
        <f>IF(((J68)*AND(NOT($J$66))), "FEHLER 1", "")</f>
        <v/>
      </c>
      <c r="B68" s="58"/>
      <c r="C68" s="69" t="s">
        <v>111</v>
      </c>
      <c r="D68" s="1"/>
      <c r="E68" s="1"/>
      <c r="F68" s="1"/>
      <c r="G68" s="39" t="str">
        <f>IF(J68*AND(OR(J67)), "FEHLER 2", "")</f>
        <v/>
      </c>
      <c r="H68" s="11">
        <v>0</v>
      </c>
      <c r="I68" s="11"/>
      <c r="J68" s="10" t="b">
        <v>0</v>
      </c>
      <c r="K68" s="23">
        <f t="shared" si="4"/>
        <v>0</v>
      </c>
    </row>
    <row r="69" spans="1:11" s="10" customFormat="1" x14ac:dyDescent="0.25">
      <c r="A69" s="1"/>
      <c r="B69" s="1"/>
      <c r="C69" s="117"/>
      <c r="D69" s="117"/>
      <c r="E69" s="1"/>
      <c r="F69" s="1"/>
      <c r="G69" s="1"/>
      <c r="H69" s="11"/>
      <c r="I69" s="11"/>
      <c r="K69" s="23"/>
    </row>
    <row r="70" spans="1:11" s="10" customFormat="1" ht="30" customHeight="1" x14ac:dyDescent="0.25">
      <c r="A70" s="1"/>
      <c r="B70" s="143" t="s">
        <v>311</v>
      </c>
      <c r="C70" s="143"/>
      <c r="D70" s="143"/>
      <c r="E70" s="143"/>
      <c r="F70" s="143"/>
      <c r="G70" s="143"/>
      <c r="H70" s="11">
        <v>3</v>
      </c>
      <c r="I70" s="11"/>
      <c r="J70" s="10" t="b">
        <v>0</v>
      </c>
      <c r="K70" s="23">
        <f t="shared" si="4"/>
        <v>0</v>
      </c>
    </row>
    <row r="71" spans="1:11" s="10" customFormat="1" ht="15" customHeight="1" x14ac:dyDescent="0.25">
      <c r="A71" s="2"/>
      <c r="B71" s="1"/>
      <c r="C71" s="117"/>
      <c r="D71" s="120"/>
      <c r="E71" s="120"/>
      <c r="F71" s="120"/>
      <c r="G71" s="120"/>
      <c r="H71" s="11"/>
      <c r="I71" s="11"/>
      <c r="K71" s="25"/>
    </row>
    <row r="72" spans="1:11" s="10" customFormat="1" ht="15" customHeight="1" x14ac:dyDescent="0.25">
      <c r="A72" s="74" t="s">
        <v>291</v>
      </c>
      <c r="B72" s="58"/>
      <c r="C72" s="1"/>
      <c r="D72" s="60"/>
      <c r="E72" s="130"/>
      <c r="F72" s="62"/>
      <c r="G72" s="66"/>
      <c r="H72" s="11"/>
      <c r="I72" s="11">
        <v>8</v>
      </c>
      <c r="K72" s="25"/>
    </row>
    <row r="73" spans="1:11" ht="45" customHeight="1" x14ac:dyDescent="0.25">
      <c r="B73" s="158" t="s">
        <v>293</v>
      </c>
      <c r="C73" s="159"/>
      <c r="D73" s="159"/>
      <c r="E73" s="159"/>
      <c r="F73" s="159"/>
      <c r="G73" s="159"/>
      <c r="H73" s="12">
        <v>2</v>
      </c>
      <c r="J73" s="6" t="b">
        <v>0</v>
      </c>
      <c r="K73" s="23">
        <f t="shared" ref="K73:K89" si="7">J73*H73</f>
        <v>0</v>
      </c>
    </row>
    <row r="74" spans="1:11" ht="15.75" customHeight="1" x14ac:dyDescent="0.25">
      <c r="A74" s="2" t="str">
        <f>IF(((J74)*AND(NOT($J$73))), "FEHLER 1", "")</f>
        <v/>
      </c>
      <c r="B74" s="4"/>
      <c r="C74" s="132" t="s">
        <v>294</v>
      </c>
      <c r="H74" s="12">
        <v>1</v>
      </c>
      <c r="J74" s="6" t="b">
        <v>0</v>
      </c>
      <c r="K74" s="23">
        <f t="shared" si="7"/>
        <v>0</v>
      </c>
    </row>
    <row r="75" spans="1:11" ht="15.75" customHeight="1" x14ac:dyDescent="0.25">
      <c r="A75" s="2" t="str">
        <f t="shared" ref="A75:A76" si="8">IF(((J75)*AND(NOT($J$73))), "FEHLER 1", "")</f>
        <v/>
      </c>
      <c r="B75" s="4"/>
      <c r="C75" s="132" t="s">
        <v>295</v>
      </c>
      <c r="H75" s="12">
        <v>1</v>
      </c>
      <c r="J75" s="6" t="b">
        <v>0</v>
      </c>
      <c r="K75" s="23">
        <f t="shared" si="7"/>
        <v>0</v>
      </c>
    </row>
    <row r="76" spans="1:11" ht="36" customHeight="1" x14ac:dyDescent="0.25">
      <c r="A76" s="2" t="str">
        <f t="shared" si="8"/>
        <v/>
      </c>
      <c r="B76" s="4"/>
      <c r="C76" s="158" t="s">
        <v>297</v>
      </c>
      <c r="D76" s="159"/>
      <c r="E76" s="159"/>
      <c r="F76" s="159"/>
      <c r="G76" s="159"/>
      <c r="H76" s="12">
        <v>4</v>
      </c>
      <c r="J76" s="6" t="b">
        <v>0</v>
      </c>
      <c r="K76" s="23">
        <f t="shared" si="7"/>
        <v>0</v>
      </c>
    </row>
    <row r="77" spans="1:11" s="10" customFormat="1" ht="15" customHeight="1" x14ac:dyDescent="0.25">
      <c r="A77" s="2"/>
      <c r="B77" s="58"/>
      <c r="C77" s="1"/>
      <c r="D77" s="60"/>
      <c r="E77" s="130"/>
      <c r="F77" s="62"/>
      <c r="G77" s="66"/>
      <c r="H77" s="11"/>
      <c r="I77" s="11"/>
      <c r="K77" s="23"/>
    </row>
    <row r="78" spans="1:11" s="10" customFormat="1" ht="15" customHeight="1" x14ac:dyDescent="0.25">
      <c r="A78" s="13" t="s">
        <v>86</v>
      </c>
      <c r="B78" s="58"/>
      <c r="C78" s="59"/>
      <c r="D78" s="60"/>
      <c r="E78" s="130"/>
      <c r="F78" s="62"/>
      <c r="G78" s="62"/>
      <c r="H78" s="9"/>
      <c r="I78" s="11">
        <v>16</v>
      </c>
      <c r="K78" s="23"/>
    </row>
    <row r="79" spans="1:11" x14ac:dyDescent="0.25">
      <c r="B79" s="31" t="s">
        <v>87</v>
      </c>
      <c r="G79" s="39" t="str">
        <f>IF(J79*AND(OR(J82)), "FEHLER 2", "")</f>
        <v/>
      </c>
      <c r="H79" s="12">
        <v>0</v>
      </c>
      <c r="J79" s="6" t="b">
        <v>0</v>
      </c>
      <c r="K79" s="23">
        <f t="shared" si="7"/>
        <v>0</v>
      </c>
    </row>
    <row r="80" spans="1:11" x14ac:dyDescent="0.25">
      <c r="A80" s="2"/>
      <c r="B80" s="4"/>
      <c r="C80" s="3" t="s">
        <v>9</v>
      </c>
      <c r="H80" s="12">
        <v>2</v>
      </c>
      <c r="J80" s="6" t="b">
        <v>0</v>
      </c>
      <c r="K80" s="23">
        <f t="shared" si="7"/>
        <v>0</v>
      </c>
    </row>
    <row r="81" spans="1:11" x14ac:dyDescent="0.25">
      <c r="B81" s="79"/>
      <c r="G81" s="39" t="str">
        <f>IF(J82*AND(OR(J79)), "FEHLER 2", "")</f>
        <v/>
      </c>
      <c r="K81" s="23"/>
    </row>
    <row r="82" spans="1:11" ht="30.75" customHeight="1" x14ac:dyDescent="0.25">
      <c r="B82" s="153" t="s">
        <v>88</v>
      </c>
      <c r="C82" s="153"/>
      <c r="D82" s="153"/>
      <c r="E82" s="153"/>
      <c r="F82" s="153"/>
      <c r="G82" s="153"/>
      <c r="H82" s="12">
        <v>4</v>
      </c>
      <c r="J82" s="6" t="b">
        <v>0</v>
      </c>
      <c r="K82" s="23">
        <f t="shared" si="7"/>
        <v>0</v>
      </c>
    </row>
    <row r="83" spans="1:11" x14ac:dyDescent="0.25">
      <c r="A83" s="2" t="str">
        <f>IF(((J83)*AND(NOT($J$82))), "FEHLER 1", "")</f>
        <v/>
      </c>
      <c r="C83" s="31" t="s">
        <v>10</v>
      </c>
      <c r="G83" s="39" t="str">
        <f>IF(J83*AND(OR(J84,J85,J86)), "FEHLER 2", "")</f>
        <v/>
      </c>
      <c r="H83" s="12">
        <v>0</v>
      </c>
      <c r="J83" s="6" t="b">
        <v>0</v>
      </c>
      <c r="K83" s="23">
        <f t="shared" si="7"/>
        <v>0</v>
      </c>
    </row>
    <row r="84" spans="1:11" x14ac:dyDescent="0.25">
      <c r="A84" s="2" t="str">
        <f t="shared" ref="A84:A86" si="9">IF(((J84)*AND(NOT($J$82))), "FEHLER 1", "")</f>
        <v/>
      </c>
      <c r="C84" s="31" t="s">
        <v>11</v>
      </c>
      <c r="G84" s="39" t="str">
        <f>IF(J84*AND(OR(J85,J86,J83)), "FEHLER 2", "")</f>
        <v/>
      </c>
      <c r="H84" s="12">
        <v>2</v>
      </c>
      <c r="J84" s="6" t="b">
        <v>0</v>
      </c>
      <c r="K84" s="23">
        <f t="shared" si="7"/>
        <v>0</v>
      </c>
    </row>
    <row r="85" spans="1:11" x14ac:dyDescent="0.25">
      <c r="A85" s="2" t="str">
        <f t="shared" si="9"/>
        <v/>
      </c>
      <c r="C85" s="31" t="s">
        <v>12</v>
      </c>
      <c r="G85" s="39" t="str">
        <f>IF(J85*AND(OR(J86,J84,J83)), "FEHLER 2", "")</f>
        <v/>
      </c>
      <c r="H85" s="12">
        <v>4</v>
      </c>
      <c r="J85" s="6" t="b">
        <v>0</v>
      </c>
      <c r="K85" s="23">
        <f t="shared" si="7"/>
        <v>0</v>
      </c>
    </row>
    <row r="86" spans="1:11" x14ac:dyDescent="0.25">
      <c r="A86" s="2" t="str">
        <f t="shared" si="9"/>
        <v/>
      </c>
      <c r="C86" s="31" t="s">
        <v>13</v>
      </c>
      <c r="G86" s="39" t="str">
        <f>IF(J86*AND(OR(J83,J84,J85)), "FEHLER 2", "")</f>
        <v/>
      </c>
      <c r="H86" s="12">
        <v>8</v>
      </c>
      <c r="J86" s="6" t="b">
        <v>0</v>
      </c>
      <c r="K86" s="23">
        <f t="shared" si="7"/>
        <v>0</v>
      </c>
    </row>
    <row r="87" spans="1:11" x14ac:dyDescent="0.25">
      <c r="C87" s="31"/>
      <c r="K87" s="23"/>
    </row>
    <row r="88" spans="1:11" s="10" customFormat="1" x14ac:dyDescent="0.25">
      <c r="A88" s="1"/>
      <c r="B88" s="160" t="s">
        <v>89</v>
      </c>
      <c r="C88" s="160"/>
      <c r="D88" s="160"/>
      <c r="E88" s="160"/>
      <c r="F88" s="160"/>
      <c r="G88" s="160"/>
      <c r="H88" s="11"/>
      <c r="I88" s="11"/>
      <c r="K88" s="23"/>
    </row>
    <row r="89" spans="1:11" s="10" customFormat="1" x14ac:dyDescent="0.25">
      <c r="A89" s="2"/>
      <c r="B89" s="1"/>
      <c r="C89" s="69" t="s">
        <v>14</v>
      </c>
      <c r="D89" s="1"/>
      <c r="E89" s="1"/>
      <c r="F89" s="1"/>
      <c r="G89" s="1"/>
      <c r="H89" s="11">
        <v>2</v>
      </c>
      <c r="I89" s="11"/>
      <c r="J89" s="10" t="b">
        <v>0</v>
      </c>
      <c r="K89" s="23">
        <f t="shared" si="7"/>
        <v>0</v>
      </c>
    </row>
    <row r="90" spans="1:11" s="10" customFormat="1" x14ac:dyDescent="0.25">
      <c r="A90" s="2"/>
      <c r="B90" s="1"/>
      <c r="C90" s="69" t="s">
        <v>15</v>
      </c>
      <c r="D90" s="1"/>
      <c r="E90" s="1"/>
      <c r="F90" s="1"/>
      <c r="G90" s="1"/>
      <c r="H90" s="11">
        <v>2</v>
      </c>
      <c r="I90" s="11"/>
      <c r="J90" s="10" t="b">
        <v>0</v>
      </c>
      <c r="K90" s="23">
        <f>J90*H90</f>
        <v>0</v>
      </c>
    </row>
    <row r="91" spans="1:11" s="10" customFormat="1" x14ac:dyDescent="0.25">
      <c r="A91" s="2"/>
      <c r="B91" s="1"/>
      <c r="C91" s="69"/>
      <c r="D91" s="1"/>
      <c r="E91" s="1"/>
      <c r="F91" s="1"/>
      <c r="G91" s="1"/>
      <c r="H91" s="11"/>
      <c r="I91" s="11"/>
      <c r="K91" s="23"/>
    </row>
    <row r="92" spans="1:11" s="10" customFormat="1" ht="15.75" x14ac:dyDescent="0.25">
      <c r="A92" s="74" t="s">
        <v>333</v>
      </c>
      <c r="B92" s="1"/>
      <c r="C92" s="69"/>
      <c r="D92" s="1"/>
      <c r="E92" s="1"/>
      <c r="F92" s="1"/>
      <c r="G92" s="1"/>
      <c r="H92" s="11"/>
      <c r="I92" s="11">
        <v>11</v>
      </c>
      <c r="K92" s="23"/>
    </row>
    <row r="93" spans="1:11" s="10" customFormat="1" x14ac:dyDescent="0.25">
      <c r="A93" s="1"/>
      <c r="B93" s="1" t="s">
        <v>275</v>
      </c>
      <c r="C93" s="1"/>
      <c r="D93" s="1"/>
      <c r="E93" s="1"/>
      <c r="F93" s="1"/>
      <c r="G93" s="1"/>
      <c r="H93" s="11">
        <v>8</v>
      </c>
      <c r="I93" s="11"/>
      <c r="J93" s="10" t="b">
        <v>0</v>
      </c>
      <c r="K93" s="23">
        <f t="shared" ref="K93:K95" si="10">J93*H93</f>
        <v>0</v>
      </c>
    </row>
    <row r="94" spans="1:11" s="10" customFormat="1" x14ac:dyDescent="0.25">
      <c r="A94" s="2" t="str">
        <f>IF(((J94)*AND(NOT($J$93))), "FEHLER 1", "")</f>
        <v/>
      </c>
      <c r="B94" s="1"/>
      <c r="C94" s="1" t="s">
        <v>276</v>
      </c>
      <c r="D94" s="1"/>
      <c r="E94" s="1"/>
      <c r="F94" s="1"/>
      <c r="G94" s="1"/>
      <c r="H94" s="11">
        <v>2</v>
      </c>
      <c r="I94" s="11"/>
      <c r="J94" s="10" t="b">
        <v>0</v>
      </c>
      <c r="K94" s="23">
        <f t="shared" si="10"/>
        <v>0</v>
      </c>
    </row>
    <row r="95" spans="1:11" s="10" customFormat="1" x14ac:dyDescent="0.25">
      <c r="A95" s="2" t="str">
        <f>IF(((J95)*AND(NOT($J$93))), "FEHLER 1", "")</f>
        <v/>
      </c>
      <c r="B95" s="1"/>
      <c r="C95" s="1" t="s">
        <v>277</v>
      </c>
      <c r="D95" s="1"/>
      <c r="E95" s="1"/>
      <c r="F95" s="1"/>
      <c r="G95" s="1"/>
      <c r="H95" s="11">
        <v>1</v>
      </c>
      <c r="I95" s="11"/>
      <c r="J95" s="10" t="b">
        <v>0</v>
      </c>
      <c r="K95" s="23">
        <f t="shared" si="10"/>
        <v>0</v>
      </c>
    </row>
    <row r="96" spans="1:11" s="10" customFormat="1" x14ac:dyDescent="0.25">
      <c r="A96" s="2"/>
      <c r="B96" s="1"/>
      <c r="C96" s="69"/>
      <c r="D96" s="1"/>
      <c r="E96" s="1"/>
      <c r="F96" s="1"/>
      <c r="G96" s="1"/>
      <c r="H96" s="11"/>
      <c r="I96" s="11"/>
      <c r="K96" s="25"/>
    </row>
    <row r="97" spans="1:11" ht="15.75" x14ac:dyDescent="0.25">
      <c r="A97" s="80" t="s">
        <v>90</v>
      </c>
      <c r="C97" s="15"/>
      <c r="I97" s="12">
        <v>5</v>
      </c>
    </row>
    <row r="98" spans="1:11" ht="39" customHeight="1" x14ac:dyDescent="0.25">
      <c r="B98" s="153" t="s">
        <v>91</v>
      </c>
      <c r="C98" s="153"/>
      <c r="D98" s="153"/>
      <c r="E98" s="153"/>
      <c r="F98" s="153"/>
      <c r="G98" s="153"/>
      <c r="H98" s="12">
        <v>5</v>
      </c>
      <c r="J98" s="27" t="b">
        <v>0</v>
      </c>
      <c r="K98" s="23">
        <f t="shared" ref="K98" si="11">J98*H98</f>
        <v>0</v>
      </c>
    </row>
    <row r="99" spans="1:11" ht="15" customHeight="1" x14ac:dyDescent="0.25">
      <c r="B99" s="123"/>
      <c r="C99" s="124"/>
      <c r="D99" s="124"/>
      <c r="E99" s="124"/>
      <c r="F99" s="124"/>
      <c r="G99" s="124"/>
    </row>
    <row r="100" spans="1:11" ht="15" customHeight="1" x14ac:dyDescent="0.25">
      <c r="A100" s="80" t="s">
        <v>92</v>
      </c>
      <c r="B100" s="123"/>
      <c r="C100" s="124"/>
      <c r="D100" s="124"/>
      <c r="E100" s="124"/>
      <c r="F100" s="124"/>
      <c r="G100" s="124"/>
      <c r="I100" s="12">
        <v>19</v>
      </c>
    </row>
    <row r="101" spans="1:11" s="10" customFormat="1" ht="28.5" customHeight="1" x14ac:dyDescent="0.25">
      <c r="A101" s="1"/>
      <c r="B101" s="145" t="s">
        <v>93</v>
      </c>
      <c r="C101" s="145"/>
      <c r="D101" s="145"/>
      <c r="E101" s="145"/>
      <c r="F101" s="145"/>
      <c r="G101" s="145"/>
      <c r="H101" s="11">
        <v>2</v>
      </c>
      <c r="I101" s="11"/>
      <c r="J101" s="26" t="b">
        <v>0</v>
      </c>
      <c r="K101" s="23">
        <f t="shared" ref="K101:K102" si="12">J101*H101</f>
        <v>0</v>
      </c>
    </row>
    <row r="102" spans="1:11" s="10" customFormat="1" ht="45.75" customHeight="1" x14ac:dyDescent="0.25">
      <c r="A102" s="2" t="str">
        <f>IF(((J102)*AND(NOT($J$101))), "FEHLER 1", "")</f>
        <v/>
      </c>
      <c r="B102" s="118"/>
      <c r="C102" s="145" t="s">
        <v>16</v>
      </c>
      <c r="D102" s="145"/>
      <c r="E102" s="145"/>
      <c r="F102" s="145"/>
      <c r="G102" s="81"/>
      <c r="H102" s="11">
        <v>3</v>
      </c>
      <c r="I102" s="11"/>
      <c r="J102" s="26" t="b">
        <v>0</v>
      </c>
      <c r="K102" s="23">
        <f t="shared" si="12"/>
        <v>0</v>
      </c>
    </row>
    <row r="103" spans="1:11" s="10" customFormat="1" ht="13.5" customHeight="1" x14ac:dyDescent="0.25">
      <c r="A103" s="1"/>
      <c r="B103" s="118"/>
      <c r="C103" s="82"/>
      <c r="D103" s="82"/>
      <c r="E103" s="82"/>
      <c r="F103" s="82"/>
      <c r="G103" s="82"/>
      <c r="H103" s="11"/>
      <c r="I103" s="11"/>
      <c r="K103" s="25"/>
    </row>
    <row r="104" spans="1:11" s="10" customFormat="1" ht="50.25" customHeight="1" x14ac:dyDescent="0.25">
      <c r="A104" s="1"/>
      <c r="B104" s="145" t="s">
        <v>94</v>
      </c>
      <c r="C104" s="145"/>
      <c r="D104" s="145"/>
      <c r="E104" s="145"/>
      <c r="F104" s="145"/>
      <c r="G104" s="145"/>
      <c r="H104" s="11"/>
      <c r="I104" s="11"/>
      <c r="K104" s="25"/>
    </row>
    <row r="105" spans="1:11" s="10" customFormat="1" ht="15" customHeight="1" x14ac:dyDescent="0.25">
      <c r="A105" s="2"/>
      <c r="B105" s="117"/>
      <c r="C105" s="117" t="s">
        <v>17</v>
      </c>
      <c r="D105" s="117"/>
      <c r="E105" s="117"/>
      <c r="F105" s="117"/>
      <c r="G105" s="39" t="str">
        <f>IF(J105*AND(OR(J106,J107,J108)), "FEHLER 2", "")</f>
        <v/>
      </c>
      <c r="H105" s="11">
        <v>1</v>
      </c>
      <c r="I105" s="11"/>
      <c r="J105" s="10" t="b">
        <v>0</v>
      </c>
      <c r="K105" s="23">
        <f t="shared" ref="K105:K119" si="13">J105*H105</f>
        <v>0</v>
      </c>
    </row>
    <row r="106" spans="1:11" s="10" customFormat="1" ht="15" customHeight="1" x14ac:dyDescent="0.25">
      <c r="A106" s="2"/>
      <c r="B106" s="117"/>
      <c r="C106" s="117" t="s">
        <v>18</v>
      </c>
      <c r="D106" s="117"/>
      <c r="E106" s="117"/>
      <c r="F106" s="117"/>
      <c r="G106" s="39" t="str">
        <f>IF(J106*AND(OR(J107,J108,J105)), "FEHLER 2", "")</f>
        <v/>
      </c>
      <c r="H106" s="11">
        <v>2</v>
      </c>
      <c r="I106" s="11"/>
      <c r="J106" s="10" t="b">
        <v>0</v>
      </c>
      <c r="K106" s="23">
        <f t="shared" si="13"/>
        <v>0</v>
      </c>
    </row>
    <row r="107" spans="1:11" s="10" customFormat="1" ht="15" customHeight="1" x14ac:dyDescent="0.25">
      <c r="A107" s="2"/>
      <c r="B107" s="117"/>
      <c r="C107" s="117" t="s">
        <v>19</v>
      </c>
      <c r="D107" s="117"/>
      <c r="E107" s="117"/>
      <c r="F107" s="117"/>
      <c r="G107" s="39" t="str">
        <f>IF(J107*AND(OR(J108,J106,J105)), "FEHLER 2", "")</f>
        <v/>
      </c>
      <c r="H107" s="11">
        <v>3</v>
      </c>
      <c r="I107" s="11"/>
      <c r="J107" s="10" t="b">
        <v>0</v>
      </c>
      <c r="K107" s="23">
        <f t="shared" si="13"/>
        <v>0</v>
      </c>
    </row>
    <row r="108" spans="1:11" s="10" customFormat="1" ht="15" customHeight="1" x14ac:dyDescent="0.25">
      <c r="A108" s="2"/>
      <c r="B108" s="118"/>
      <c r="C108" s="117" t="s">
        <v>20</v>
      </c>
      <c r="D108" s="82"/>
      <c r="E108" s="82"/>
      <c r="F108" s="82"/>
      <c r="G108" s="39" t="str">
        <f>IF(J108*AND(OR(J105,J106,J107)), "FEHLER 2", "")</f>
        <v/>
      </c>
      <c r="H108" s="11">
        <v>4</v>
      </c>
      <c r="I108" s="11"/>
      <c r="J108" s="10" t="b">
        <v>0</v>
      </c>
      <c r="K108" s="23">
        <f t="shared" si="13"/>
        <v>0</v>
      </c>
    </row>
    <row r="109" spans="1:11" s="10" customFormat="1" ht="47.25" customHeight="1" x14ac:dyDescent="0.25">
      <c r="A109" s="1"/>
      <c r="B109" s="145" t="s">
        <v>21</v>
      </c>
      <c r="C109" s="145"/>
      <c r="D109" s="145"/>
      <c r="E109" s="145"/>
      <c r="F109" s="145"/>
      <c r="G109" s="145"/>
      <c r="H109" s="11"/>
      <c r="I109" s="11"/>
      <c r="K109" s="23"/>
    </row>
    <row r="110" spans="1:11" s="10" customFormat="1" ht="15" customHeight="1" x14ac:dyDescent="0.25">
      <c r="A110" s="2"/>
      <c r="B110" s="117"/>
      <c r="C110" s="117" t="s">
        <v>22</v>
      </c>
      <c r="D110" s="117"/>
      <c r="E110" s="117"/>
      <c r="F110" s="117"/>
      <c r="G110" s="39" t="str">
        <f>IF(J110*AND(OR(J111,J112,J113)), "FEHLER 2", "")</f>
        <v/>
      </c>
      <c r="H110" s="11">
        <v>2</v>
      </c>
      <c r="I110" s="11"/>
      <c r="J110" s="10" t="b">
        <v>0</v>
      </c>
      <c r="K110" s="23">
        <f t="shared" si="13"/>
        <v>0</v>
      </c>
    </row>
    <row r="111" spans="1:11" s="10" customFormat="1" ht="15" customHeight="1" x14ac:dyDescent="0.25">
      <c r="A111" s="2"/>
      <c r="B111" s="117"/>
      <c r="C111" s="117" t="s">
        <v>19</v>
      </c>
      <c r="D111" s="117"/>
      <c r="E111" s="117"/>
      <c r="F111" s="117"/>
      <c r="G111" s="39" t="str">
        <f>IF(J111*AND(OR(J112,J113,J110)), "FEHLER 2", "")</f>
        <v/>
      </c>
      <c r="H111" s="11">
        <v>3</v>
      </c>
      <c r="I111" s="11"/>
      <c r="J111" s="10" t="b">
        <v>0</v>
      </c>
      <c r="K111" s="23">
        <f t="shared" si="13"/>
        <v>0</v>
      </c>
    </row>
    <row r="112" spans="1:11" s="10" customFormat="1" ht="15" customHeight="1" x14ac:dyDescent="0.25">
      <c r="A112" s="2"/>
      <c r="B112" s="118"/>
      <c r="C112" s="117" t="s">
        <v>23</v>
      </c>
      <c r="D112" s="82"/>
      <c r="E112" s="82"/>
      <c r="F112" s="82"/>
      <c r="G112" s="39" t="str">
        <f>IF(J112*AND(OR(J113,J110,J111)), "FEHLER 2", "")</f>
        <v/>
      </c>
      <c r="H112" s="11">
        <v>4</v>
      </c>
      <c r="I112" s="11"/>
      <c r="J112" s="10" t="b">
        <v>0</v>
      </c>
      <c r="K112" s="23">
        <f t="shared" si="13"/>
        <v>0</v>
      </c>
    </row>
    <row r="113" spans="1:11" s="10" customFormat="1" x14ac:dyDescent="0.25">
      <c r="A113" s="2"/>
      <c r="B113" s="1"/>
      <c r="C113" s="117" t="s">
        <v>24</v>
      </c>
      <c r="D113" s="1"/>
      <c r="E113" s="1"/>
      <c r="F113" s="1"/>
      <c r="G113" s="39" t="str">
        <f>IF(J113*AND(OR(J110,J111,J112)), "FEHLER 2", "")</f>
        <v/>
      </c>
      <c r="H113" s="11">
        <v>5</v>
      </c>
      <c r="I113" s="11"/>
      <c r="J113" s="10" t="b">
        <v>0</v>
      </c>
      <c r="K113" s="23">
        <f t="shared" si="13"/>
        <v>0</v>
      </c>
    </row>
    <row r="114" spans="1:11" s="10" customFormat="1" x14ac:dyDescent="0.25">
      <c r="A114" s="1"/>
      <c r="B114" s="1"/>
      <c r="C114" s="117"/>
      <c r="D114" s="1"/>
      <c r="E114" s="1"/>
      <c r="F114" s="1"/>
      <c r="G114" s="1"/>
      <c r="H114" s="11"/>
      <c r="I114" s="11"/>
      <c r="K114" s="23"/>
    </row>
    <row r="115" spans="1:11" s="10" customFormat="1" ht="36" customHeight="1" x14ac:dyDescent="0.25">
      <c r="A115" s="1"/>
      <c r="B115" s="143" t="s">
        <v>95</v>
      </c>
      <c r="C115" s="143"/>
      <c r="D115" s="143"/>
      <c r="E115" s="143"/>
      <c r="F115" s="143"/>
      <c r="G115" s="143"/>
      <c r="H115" s="11"/>
      <c r="I115" s="11"/>
      <c r="K115" s="23"/>
    </row>
    <row r="116" spans="1:11" s="10" customFormat="1" x14ac:dyDescent="0.25">
      <c r="A116" s="2"/>
      <c r="B116" s="1"/>
      <c r="C116" s="1" t="s">
        <v>29</v>
      </c>
      <c r="D116" s="1"/>
      <c r="E116" s="1"/>
      <c r="F116" s="1"/>
      <c r="G116" s="39" t="str">
        <f>IF(J116*AND(OR(J117,J118,J119)), "FEHLER 2", "")</f>
        <v/>
      </c>
      <c r="H116" s="11">
        <v>2</v>
      </c>
      <c r="I116" s="11"/>
      <c r="J116" s="10" t="b">
        <v>0</v>
      </c>
      <c r="K116" s="23">
        <f t="shared" si="13"/>
        <v>0</v>
      </c>
    </row>
    <row r="117" spans="1:11" s="10" customFormat="1" x14ac:dyDescent="0.25">
      <c r="A117" s="2"/>
      <c r="B117" s="1"/>
      <c r="C117" s="1" t="s">
        <v>30</v>
      </c>
      <c r="D117" s="1"/>
      <c r="E117" s="1"/>
      <c r="F117" s="1"/>
      <c r="G117" s="39" t="str">
        <f>IF(J117*AND(OR(J118,J119,J116)), "FEHLER 2", "")</f>
        <v/>
      </c>
      <c r="H117" s="11">
        <v>3</v>
      </c>
      <c r="I117" s="11"/>
      <c r="J117" s="10" t="b">
        <v>0</v>
      </c>
      <c r="K117" s="23">
        <f t="shared" si="13"/>
        <v>0</v>
      </c>
    </row>
    <row r="118" spans="1:11" s="10" customFormat="1" x14ac:dyDescent="0.25">
      <c r="A118" s="2"/>
      <c r="B118" s="1"/>
      <c r="C118" s="1" t="s">
        <v>31</v>
      </c>
      <c r="D118" s="1"/>
      <c r="E118" s="1"/>
      <c r="F118" s="1"/>
      <c r="G118" s="39" t="str">
        <f>IF(J118*AND(OR(J119,J117,J116)), "FEHLER 2", "")</f>
        <v/>
      </c>
      <c r="H118" s="11">
        <v>4</v>
      </c>
      <c r="I118" s="11"/>
      <c r="J118" s="10" t="b">
        <v>0</v>
      </c>
      <c r="K118" s="23">
        <f t="shared" si="13"/>
        <v>0</v>
      </c>
    </row>
    <row r="119" spans="1:11" s="10" customFormat="1" ht="15" customHeight="1" x14ac:dyDescent="0.25">
      <c r="A119" s="2"/>
      <c r="B119" s="1"/>
      <c r="C119" s="151" t="s">
        <v>96</v>
      </c>
      <c r="D119" s="151"/>
      <c r="E119" s="151"/>
      <c r="F119" s="151"/>
      <c r="G119" s="39" t="str">
        <f>IF(J119*AND(OR(J116,J117,J118)), "FEHLER 2", "")</f>
        <v/>
      </c>
      <c r="H119" s="11">
        <v>5</v>
      </c>
      <c r="I119" s="11"/>
      <c r="J119" s="10" t="b">
        <v>0</v>
      </c>
      <c r="K119" s="23">
        <f t="shared" si="13"/>
        <v>0</v>
      </c>
    </row>
    <row r="120" spans="1:11" s="10" customFormat="1" x14ac:dyDescent="0.25">
      <c r="A120" s="1"/>
      <c r="B120" s="1"/>
      <c r="C120" s="1"/>
      <c r="D120" s="1"/>
      <c r="E120" s="1"/>
      <c r="F120" s="1"/>
      <c r="G120" s="1"/>
      <c r="H120" s="11"/>
      <c r="I120" s="11"/>
      <c r="K120" s="25"/>
    </row>
    <row r="121" spans="1:11" ht="15.75" x14ac:dyDescent="0.25">
      <c r="A121" s="80" t="s">
        <v>445</v>
      </c>
    </row>
    <row r="122" spans="1:11" ht="29.65" customHeight="1" x14ac:dyDescent="0.25">
      <c r="B122" s="141" t="s">
        <v>446</v>
      </c>
      <c r="C122" s="141"/>
      <c r="D122" s="141"/>
      <c r="E122" s="141"/>
      <c r="F122" s="141"/>
      <c r="I122" s="12">
        <v>8</v>
      </c>
    </row>
    <row r="123" spans="1:11" x14ac:dyDescent="0.25">
      <c r="B123" s="4"/>
      <c r="C123" s="31" t="s">
        <v>449</v>
      </c>
      <c r="G123" s="39" t="str">
        <f>IF(J123*AND(OR(J124,J125)), "FEHLER 2", "")</f>
        <v/>
      </c>
      <c r="H123" s="12">
        <v>4</v>
      </c>
      <c r="J123" s="6" t="b">
        <v>0</v>
      </c>
      <c r="K123" s="23">
        <f t="shared" ref="K123:K129" si="14">J123*H123</f>
        <v>0</v>
      </c>
    </row>
    <row r="124" spans="1:11" x14ac:dyDescent="0.25">
      <c r="B124" s="4"/>
      <c r="C124" s="31" t="s">
        <v>450</v>
      </c>
      <c r="G124" s="39" t="str">
        <f>IF(J124*AND(OR(J125,J123)), "FEHLER 2", "")</f>
        <v/>
      </c>
      <c r="H124" s="12">
        <v>2</v>
      </c>
      <c r="J124" s="6" t="b">
        <v>0</v>
      </c>
      <c r="K124" s="23">
        <f t="shared" si="14"/>
        <v>0</v>
      </c>
    </row>
    <row r="125" spans="1:11" x14ac:dyDescent="0.25">
      <c r="B125" s="4"/>
      <c r="C125" s="31" t="s">
        <v>451</v>
      </c>
      <c r="G125" s="39" t="str">
        <f>IF(J125*AND(OR(J123,J124)), "FEHLER 2", "")</f>
        <v/>
      </c>
      <c r="H125" s="12">
        <v>0</v>
      </c>
      <c r="J125" s="6" t="b">
        <v>0</v>
      </c>
      <c r="K125" s="23">
        <f t="shared" si="14"/>
        <v>0</v>
      </c>
    </row>
    <row r="126" spans="1:11" ht="43.35" customHeight="1" x14ac:dyDescent="0.25">
      <c r="B126" s="141" t="s">
        <v>448</v>
      </c>
      <c r="C126" s="141"/>
      <c r="D126" s="141"/>
      <c r="E126" s="141"/>
      <c r="F126" s="141"/>
      <c r="K126" s="23"/>
    </row>
    <row r="127" spans="1:11" x14ac:dyDescent="0.25">
      <c r="B127" s="4"/>
      <c r="C127" s="31" t="s">
        <v>447</v>
      </c>
      <c r="G127" s="39" t="str">
        <f>IF(J127*AND(OR(J128,J129)), "FEHLER 2", "")</f>
        <v/>
      </c>
      <c r="H127" s="12">
        <v>4</v>
      </c>
      <c r="J127" s="6" t="b">
        <v>0</v>
      </c>
      <c r="K127" s="23">
        <f t="shared" si="14"/>
        <v>0</v>
      </c>
    </row>
    <row r="128" spans="1:11" x14ac:dyDescent="0.25">
      <c r="B128" s="4"/>
      <c r="C128" s="31" t="s">
        <v>452</v>
      </c>
      <c r="G128" s="39" t="str">
        <f>IF(J128*AND(OR(J129,J127)), "FEHLER 2", "")</f>
        <v/>
      </c>
      <c r="H128" s="12">
        <v>2</v>
      </c>
      <c r="J128" s="6" t="b">
        <v>0</v>
      </c>
      <c r="K128" s="23">
        <f t="shared" si="14"/>
        <v>0</v>
      </c>
    </row>
    <row r="129" spans="1:11" x14ac:dyDescent="0.25">
      <c r="B129" s="4"/>
      <c r="C129" s="31" t="s">
        <v>453</v>
      </c>
      <c r="G129" s="39" t="str">
        <f>IF(J129*AND(OR(J127,J128)), "FEHLER 2", "")</f>
        <v/>
      </c>
      <c r="H129" s="12">
        <v>0</v>
      </c>
      <c r="J129" s="6" t="b">
        <v>0</v>
      </c>
      <c r="K129" s="23">
        <f t="shared" si="14"/>
        <v>0</v>
      </c>
    </row>
    <row r="131" spans="1:11" ht="15.75" x14ac:dyDescent="0.25">
      <c r="A131" s="80" t="s">
        <v>477</v>
      </c>
    </row>
    <row r="132" spans="1:11" x14ac:dyDescent="0.25">
      <c r="B132" s="3" t="s">
        <v>478</v>
      </c>
      <c r="I132" s="12">
        <v>12</v>
      </c>
    </row>
    <row r="133" spans="1:11" x14ac:dyDescent="0.25">
      <c r="C133" s="3" t="s">
        <v>479</v>
      </c>
      <c r="H133" s="12">
        <v>1</v>
      </c>
      <c r="J133" s="6" t="b">
        <v>0</v>
      </c>
      <c r="K133" s="23">
        <f t="shared" ref="K133:K137" si="15">J133*H133</f>
        <v>0</v>
      </c>
    </row>
    <row r="134" spans="1:11" x14ac:dyDescent="0.25">
      <c r="C134" s="3" t="s">
        <v>480</v>
      </c>
      <c r="H134" s="12">
        <v>2</v>
      </c>
      <c r="J134" s="6" t="b">
        <v>0</v>
      </c>
      <c r="K134" s="23">
        <f t="shared" si="15"/>
        <v>0</v>
      </c>
    </row>
    <row r="135" spans="1:11" x14ac:dyDescent="0.25">
      <c r="C135" s="3" t="s">
        <v>481</v>
      </c>
      <c r="H135" s="12">
        <v>2</v>
      </c>
      <c r="J135" s="6" t="b">
        <v>0</v>
      </c>
      <c r="K135" s="23">
        <f t="shared" si="15"/>
        <v>0</v>
      </c>
    </row>
    <row r="136" spans="1:11" x14ac:dyDescent="0.25">
      <c r="C136" s="3" t="s">
        <v>482</v>
      </c>
      <c r="H136" s="12">
        <v>3</v>
      </c>
      <c r="J136" s="6" t="b">
        <v>0</v>
      </c>
      <c r="K136" s="23">
        <f t="shared" si="15"/>
        <v>0</v>
      </c>
    </row>
    <row r="137" spans="1:11" x14ac:dyDescent="0.25">
      <c r="C137" s="3" t="s">
        <v>483</v>
      </c>
      <c r="H137" s="12">
        <v>4</v>
      </c>
      <c r="J137" s="6" t="b">
        <v>0</v>
      </c>
      <c r="K137" s="23">
        <f t="shared" si="15"/>
        <v>0</v>
      </c>
    </row>
  </sheetData>
  <sheetProtection algorithmName="SHA-512" hashValue="sdyOqpPIpd5glHL07vdeZeRnjLIDf7UreDwm+QV+rru/wLkRnVb/Ts9XXc9IYD1zgfuSttHFoU0nuT5MOdy03g==" saltValue="9z1DVFUcfZMiCnSHX/RLxw==" spinCount="100000" sheet="1" selectLockedCells="1"/>
  <mergeCells count="39">
    <mergeCell ref="B98:G98"/>
    <mergeCell ref="B122:F122"/>
    <mergeCell ref="B126:F126"/>
    <mergeCell ref="B101:G101"/>
    <mergeCell ref="C102:F102"/>
    <mergeCell ref="B104:G104"/>
    <mergeCell ref="B109:G109"/>
    <mergeCell ref="B115:G115"/>
    <mergeCell ref="C119:F119"/>
    <mergeCell ref="B70:G70"/>
    <mergeCell ref="B73:G73"/>
    <mergeCell ref="C76:G76"/>
    <mergeCell ref="B82:G82"/>
    <mergeCell ref="B88:G88"/>
    <mergeCell ref="D55:F55"/>
    <mergeCell ref="B58:G58"/>
    <mergeCell ref="C64:G64"/>
    <mergeCell ref="B66:G66"/>
    <mergeCell ref="C67:F67"/>
    <mergeCell ref="B48:G48"/>
    <mergeCell ref="B31:G31"/>
    <mergeCell ref="B32:G32"/>
    <mergeCell ref="B33:G33"/>
    <mergeCell ref="B34:G34"/>
    <mergeCell ref="C35:D35"/>
    <mergeCell ref="C36:D36"/>
    <mergeCell ref="C37:D37"/>
    <mergeCell ref="C38:D38"/>
    <mergeCell ref="C39:D39"/>
    <mergeCell ref="C40:D40"/>
    <mergeCell ref="B25:G25"/>
    <mergeCell ref="B26:G26"/>
    <mergeCell ref="B30:G30"/>
    <mergeCell ref="A1:G1"/>
    <mergeCell ref="A2:G2"/>
    <mergeCell ref="B5:G5"/>
    <mergeCell ref="B12:G12"/>
    <mergeCell ref="B19:G19"/>
    <mergeCell ref="C22:G22"/>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rowBreaks count="3" manualBreakCount="3">
    <brk id="33" max="10" man="1"/>
    <brk id="70" max="10" man="1"/>
    <brk id="9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0</xdr:col>
                    <xdr:colOff>361950</xdr:colOff>
                    <xdr:row>4</xdr:row>
                    <xdr:rowOff>285750</xdr:rowOff>
                  </from>
                  <to>
                    <xdr:col>0</xdr:col>
                    <xdr:colOff>628650</xdr:colOff>
                    <xdr:row>4</xdr:row>
                    <xdr:rowOff>514350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xdr:col>
                    <xdr:colOff>685800</xdr:colOff>
                    <xdr:row>4</xdr:row>
                    <xdr:rowOff>771525</xdr:rowOff>
                  </from>
                  <to>
                    <xdr:col>2</xdr:col>
                    <xdr:colOff>0</xdr:colOff>
                    <xdr:row>6</xdr:row>
                    <xdr:rowOff>19050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1</xdr:col>
                    <xdr:colOff>685800</xdr:colOff>
                    <xdr:row>5</xdr:row>
                    <xdr:rowOff>161925</xdr:rowOff>
                  </from>
                  <to>
                    <xdr:col>2</xdr:col>
                    <xdr:colOff>0</xdr:colOff>
                    <xdr:row>7</xdr:row>
                    <xdr:rowOff>19050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1</xdr:col>
                    <xdr:colOff>695325</xdr:colOff>
                    <xdr:row>6</xdr:row>
                    <xdr:rowOff>161925</xdr:rowOff>
                  </from>
                  <to>
                    <xdr:col>2</xdr:col>
                    <xdr:colOff>0</xdr:colOff>
                    <xdr:row>8</xdr:row>
                    <xdr:rowOff>19050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1</xdr:col>
                    <xdr:colOff>695325</xdr:colOff>
                    <xdr:row>7</xdr:row>
                    <xdr:rowOff>171450</xdr:rowOff>
                  </from>
                  <to>
                    <xdr:col>2</xdr:col>
                    <xdr:colOff>0</xdr:colOff>
                    <xdr:row>9</xdr:row>
                    <xdr:rowOff>19050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xdr:col>
                    <xdr:colOff>704850</xdr:colOff>
                    <xdr:row>11</xdr:row>
                    <xdr:rowOff>352425</xdr:rowOff>
                  </from>
                  <to>
                    <xdr:col>2</xdr:col>
                    <xdr:colOff>9525</xdr:colOff>
                    <xdr:row>13</xdr:row>
                    <xdr:rowOff>19050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1</xdr:col>
                    <xdr:colOff>704850</xdr:colOff>
                    <xdr:row>12</xdr:row>
                    <xdr:rowOff>161925</xdr:rowOff>
                  </from>
                  <to>
                    <xdr:col>2</xdr:col>
                    <xdr:colOff>9525</xdr:colOff>
                    <xdr:row>14</xdr:row>
                    <xdr:rowOff>19050</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xdr:col>
                    <xdr:colOff>704850</xdr:colOff>
                    <xdr:row>13</xdr:row>
                    <xdr:rowOff>161925</xdr:rowOff>
                  </from>
                  <to>
                    <xdr:col>2</xdr:col>
                    <xdr:colOff>9525</xdr:colOff>
                    <xdr:row>15</xdr:row>
                    <xdr:rowOff>28575</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xdr:col>
                    <xdr:colOff>704850</xdr:colOff>
                    <xdr:row>14</xdr:row>
                    <xdr:rowOff>171450</xdr:rowOff>
                  </from>
                  <to>
                    <xdr:col>2</xdr:col>
                    <xdr:colOff>9525</xdr:colOff>
                    <xdr:row>16</xdr:row>
                    <xdr:rowOff>28575</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1</xdr:col>
                    <xdr:colOff>714375</xdr:colOff>
                    <xdr:row>15</xdr:row>
                    <xdr:rowOff>171450</xdr:rowOff>
                  </from>
                  <to>
                    <xdr:col>2</xdr:col>
                    <xdr:colOff>19050</xdr:colOff>
                    <xdr:row>17</xdr:row>
                    <xdr:rowOff>38100</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1</xdr:col>
                    <xdr:colOff>714375</xdr:colOff>
                    <xdr:row>16</xdr:row>
                    <xdr:rowOff>161925</xdr:rowOff>
                  </from>
                  <to>
                    <xdr:col>2</xdr:col>
                    <xdr:colOff>19050</xdr:colOff>
                    <xdr:row>18</xdr:row>
                    <xdr:rowOff>19050</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1</xdr:col>
                    <xdr:colOff>714375</xdr:colOff>
                    <xdr:row>18</xdr:row>
                    <xdr:rowOff>342900</xdr:rowOff>
                  </from>
                  <to>
                    <xdr:col>2</xdr:col>
                    <xdr:colOff>19050</xdr:colOff>
                    <xdr:row>20</xdr:row>
                    <xdr:rowOff>9525</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1</xdr:col>
                    <xdr:colOff>714375</xdr:colOff>
                    <xdr:row>19</xdr:row>
                    <xdr:rowOff>171450</xdr:rowOff>
                  </from>
                  <to>
                    <xdr:col>2</xdr:col>
                    <xdr:colOff>19050</xdr:colOff>
                    <xdr:row>21</xdr:row>
                    <xdr:rowOff>28575</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1</xdr:col>
                    <xdr:colOff>723900</xdr:colOff>
                    <xdr:row>21</xdr:row>
                    <xdr:rowOff>57150</xdr:rowOff>
                  </from>
                  <to>
                    <xdr:col>2</xdr:col>
                    <xdr:colOff>28575</xdr:colOff>
                    <xdr:row>21</xdr:row>
                    <xdr:rowOff>285750</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0</xdr:col>
                    <xdr:colOff>409575</xdr:colOff>
                    <xdr:row>24</xdr:row>
                    <xdr:rowOff>76200</xdr:rowOff>
                  </from>
                  <to>
                    <xdr:col>1</xdr:col>
                    <xdr:colOff>0</xdr:colOff>
                    <xdr:row>24</xdr:row>
                    <xdr:rowOff>314325</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1</xdr:col>
                    <xdr:colOff>704850</xdr:colOff>
                    <xdr:row>25</xdr:row>
                    <xdr:rowOff>352425</xdr:rowOff>
                  </from>
                  <to>
                    <xdr:col>2</xdr:col>
                    <xdr:colOff>9525</xdr:colOff>
                    <xdr:row>27</xdr:row>
                    <xdr:rowOff>19050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1</xdr:col>
                    <xdr:colOff>704850</xdr:colOff>
                    <xdr:row>26</xdr:row>
                    <xdr:rowOff>171450</xdr:rowOff>
                  </from>
                  <to>
                    <xdr:col>2</xdr:col>
                    <xdr:colOff>9525</xdr:colOff>
                    <xdr:row>28</xdr:row>
                    <xdr:rowOff>19050</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1</xdr:col>
                    <xdr:colOff>695325</xdr:colOff>
                    <xdr:row>27</xdr:row>
                    <xdr:rowOff>161925</xdr:rowOff>
                  </from>
                  <to>
                    <xdr:col>2</xdr:col>
                    <xdr:colOff>0</xdr:colOff>
                    <xdr:row>29</xdr:row>
                    <xdr:rowOff>19050</xdr:rowOff>
                  </to>
                </anchor>
              </controlPr>
            </control>
          </mc:Choice>
        </mc:AlternateContent>
        <mc:AlternateContent xmlns:mc="http://schemas.openxmlformats.org/markup-compatibility/2006">
          <mc:Choice Requires="x14">
            <control shapeId="66582" r:id="rId22" name="Check Box 22">
              <controlPr defaultSize="0" autoFill="0" autoLine="0" autoPict="0">
                <anchor moveWithCells="1">
                  <from>
                    <xdr:col>0</xdr:col>
                    <xdr:colOff>400050</xdr:colOff>
                    <xdr:row>29</xdr:row>
                    <xdr:rowOff>123825</xdr:rowOff>
                  </from>
                  <to>
                    <xdr:col>1</xdr:col>
                    <xdr:colOff>0</xdr:colOff>
                    <xdr:row>29</xdr:row>
                    <xdr:rowOff>361950</xdr:rowOff>
                  </to>
                </anchor>
              </controlPr>
            </control>
          </mc:Choice>
        </mc:AlternateContent>
        <mc:AlternateContent xmlns:mc="http://schemas.openxmlformats.org/markup-compatibility/2006">
          <mc:Choice Requires="x14">
            <control shapeId="66584" r:id="rId23" name="Check Box 24">
              <controlPr defaultSize="0" autoFill="0" autoLine="0" autoPict="0">
                <anchor moveWithCells="1">
                  <from>
                    <xdr:col>0</xdr:col>
                    <xdr:colOff>400050</xdr:colOff>
                    <xdr:row>30</xdr:row>
                    <xdr:rowOff>9525</xdr:rowOff>
                  </from>
                  <to>
                    <xdr:col>1</xdr:col>
                    <xdr:colOff>0</xdr:colOff>
                    <xdr:row>30</xdr:row>
                    <xdr:rowOff>247650</xdr:rowOff>
                  </to>
                </anchor>
              </controlPr>
            </control>
          </mc:Choice>
        </mc:AlternateContent>
        <mc:AlternateContent xmlns:mc="http://schemas.openxmlformats.org/markup-compatibility/2006">
          <mc:Choice Requires="x14">
            <control shapeId="66585" r:id="rId24" name="Check Box 25">
              <controlPr defaultSize="0" autoFill="0" autoLine="0" autoPict="0">
                <anchor moveWithCells="1">
                  <from>
                    <xdr:col>0</xdr:col>
                    <xdr:colOff>390525</xdr:colOff>
                    <xdr:row>31</xdr:row>
                    <xdr:rowOff>28575</xdr:rowOff>
                  </from>
                  <to>
                    <xdr:col>1</xdr:col>
                    <xdr:colOff>0</xdr:colOff>
                    <xdr:row>31</xdr:row>
                    <xdr:rowOff>257175</xdr:rowOff>
                  </to>
                </anchor>
              </controlPr>
            </control>
          </mc:Choice>
        </mc:AlternateContent>
        <mc:AlternateContent xmlns:mc="http://schemas.openxmlformats.org/markup-compatibility/2006">
          <mc:Choice Requires="x14">
            <control shapeId="66586" r:id="rId25" name="Check Box 26">
              <controlPr defaultSize="0" autoFill="0" autoLine="0" autoPict="0">
                <anchor moveWithCells="1">
                  <from>
                    <xdr:col>0</xdr:col>
                    <xdr:colOff>400050</xdr:colOff>
                    <xdr:row>32</xdr:row>
                    <xdr:rowOff>57150</xdr:rowOff>
                  </from>
                  <to>
                    <xdr:col>1</xdr:col>
                    <xdr:colOff>0</xdr:colOff>
                    <xdr:row>32</xdr:row>
                    <xdr:rowOff>285750</xdr:rowOff>
                  </to>
                </anchor>
              </controlPr>
            </control>
          </mc:Choice>
        </mc:AlternateContent>
        <mc:AlternateContent xmlns:mc="http://schemas.openxmlformats.org/markup-compatibility/2006">
          <mc:Choice Requires="x14">
            <control shapeId="66587" r:id="rId26" name="Check Box 27">
              <controlPr defaultSize="0" autoFill="0" autoLine="0" autoPict="0">
                <anchor moveWithCells="1">
                  <from>
                    <xdr:col>1</xdr:col>
                    <xdr:colOff>695325</xdr:colOff>
                    <xdr:row>33</xdr:row>
                    <xdr:rowOff>390525</xdr:rowOff>
                  </from>
                  <to>
                    <xdr:col>2</xdr:col>
                    <xdr:colOff>0</xdr:colOff>
                    <xdr:row>35</xdr:row>
                    <xdr:rowOff>19050</xdr:rowOff>
                  </to>
                </anchor>
              </controlPr>
            </control>
          </mc:Choice>
        </mc:AlternateContent>
        <mc:AlternateContent xmlns:mc="http://schemas.openxmlformats.org/markup-compatibility/2006">
          <mc:Choice Requires="x14">
            <control shapeId="66588" r:id="rId27" name="Check Box 28">
              <controlPr defaultSize="0" autoFill="0" autoLine="0" autoPict="0">
                <anchor moveWithCells="1">
                  <from>
                    <xdr:col>1</xdr:col>
                    <xdr:colOff>695325</xdr:colOff>
                    <xdr:row>34</xdr:row>
                    <xdr:rowOff>161925</xdr:rowOff>
                  </from>
                  <to>
                    <xdr:col>2</xdr:col>
                    <xdr:colOff>0</xdr:colOff>
                    <xdr:row>36</xdr:row>
                    <xdr:rowOff>19050</xdr:rowOff>
                  </to>
                </anchor>
              </controlPr>
            </control>
          </mc:Choice>
        </mc:AlternateContent>
        <mc:AlternateContent xmlns:mc="http://schemas.openxmlformats.org/markup-compatibility/2006">
          <mc:Choice Requires="x14">
            <control shapeId="66589" r:id="rId28" name="Check Box 29">
              <controlPr defaultSize="0" autoFill="0" autoLine="0" autoPict="0">
                <anchor moveWithCells="1">
                  <from>
                    <xdr:col>1</xdr:col>
                    <xdr:colOff>695325</xdr:colOff>
                    <xdr:row>35</xdr:row>
                    <xdr:rowOff>161925</xdr:rowOff>
                  </from>
                  <to>
                    <xdr:col>2</xdr:col>
                    <xdr:colOff>0</xdr:colOff>
                    <xdr:row>37</xdr:row>
                    <xdr:rowOff>19050</xdr:rowOff>
                  </to>
                </anchor>
              </controlPr>
            </control>
          </mc:Choice>
        </mc:AlternateContent>
        <mc:AlternateContent xmlns:mc="http://schemas.openxmlformats.org/markup-compatibility/2006">
          <mc:Choice Requires="x14">
            <control shapeId="66590" r:id="rId29" name="Check Box 30">
              <controlPr defaultSize="0" autoFill="0" autoLine="0" autoPict="0">
                <anchor moveWithCells="1">
                  <from>
                    <xdr:col>1</xdr:col>
                    <xdr:colOff>695325</xdr:colOff>
                    <xdr:row>36</xdr:row>
                    <xdr:rowOff>161925</xdr:rowOff>
                  </from>
                  <to>
                    <xdr:col>2</xdr:col>
                    <xdr:colOff>0</xdr:colOff>
                    <xdr:row>38</xdr:row>
                    <xdr:rowOff>9525</xdr:rowOff>
                  </to>
                </anchor>
              </controlPr>
            </control>
          </mc:Choice>
        </mc:AlternateContent>
        <mc:AlternateContent xmlns:mc="http://schemas.openxmlformats.org/markup-compatibility/2006">
          <mc:Choice Requires="x14">
            <control shapeId="66591" r:id="rId30" name="Check Box 31">
              <controlPr defaultSize="0" autoFill="0" autoLine="0" autoPict="0">
                <anchor moveWithCells="1">
                  <from>
                    <xdr:col>1</xdr:col>
                    <xdr:colOff>695325</xdr:colOff>
                    <xdr:row>37</xdr:row>
                    <xdr:rowOff>142875</xdr:rowOff>
                  </from>
                  <to>
                    <xdr:col>2</xdr:col>
                    <xdr:colOff>0</xdr:colOff>
                    <xdr:row>39</xdr:row>
                    <xdr:rowOff>0</xdr:rowOff>
                  </to>
                </anchor>
              </controlPr>
            </control>
          </mc:Choice>
        </mc:AlternateContent>
        <mc:AlternateContent xmlns:mc="http://schemas.openxmlformats.org/markup-compatibility/2006">
          <mc:Choice Requires="x14">
            <control shapeId="66592" r:id="rId31" name="Check Box 32">
              <controlPr defaultSize="0" autoFill="0" autoLine="0" autoPict="0">
                <anchor moveWithCells="1">
                  <from>
                    <xdr:col>1</xdr:col>
                    <xdr:colOff>695325</xdr:colOff>
                    <xdr:row>38</xdr:row>
                    <xdr:rowOff>171450</xdr:rowOff>
                  </from>
                  <to>
                    <xdr:col>2</xdr:col>
                    <xdr:colOff>0</xdr:colOff>
                    <xdr:row>40</xdr:row>
                    <xdr:rowOff>28575</xdr:rowOff>
                  </to>
                </anchor>
              </controlPr>
            </control>
          </mc:Choice>
        </mc:AlternateContent>
        <mc:AlternateContent xmlns:mc="http://schemas.openxmlformats.org/markup-compatibility/2006">
          <mc:Choice Requires="x14">
            <control shapeId="66593" r:id="rId32" name="Check Box 33">
              <controlPr defaultSize="0" autoFill="0" autoLine="0" autoPict="0">
                <anchor moveWithCells="1">
                  <from>
                    <xdr:col>1</xdr:col>
                    <xdr:colOff>695325</xdr:colOff>
                    <xdr:row>39</xdr:row>
                    <xdr:rowOff>152400</xdr:rowOff>
                  </from>
                  <to>
                    <xdr:col>2</xdr:col>
                    <xdr:colOff>0</xdr:colOff>
                    <xdr:row>41</xdr:row>
                    <xdr:rowOff>19050</xdr:rowOff>
                  </to>
                </anchor>
              </controlPr>
            </control>
          </mc:Choice>
        </mc:AlternateContent>
        <mc:AlternateContent xmlns:mc="http://schemas.openxmlformats.org/markup-compatibility/2006">
          <mc:Choice Requires="x14">
            <control shapeId="66594" r:id="rId33" name="Check Box 34">
              <controlPr defaultSize="0" autoFill="0" autoLine="0" autoPict="0">
                <anchor moveWithCells="1">
                  <from>
                    <xdr:col>1</xdr:col>
                    <xdr:colOff>704850</xdr:colOff>
                    <xdr:row>40</xdr:row>
                    <xdr:rowOff>152400</xdr:rowOff>
                  </from>
                  <to>
                    <xdr:col>2</xdr:col>
                    <xdr:colOff>9525</xdr:colOff>
                    <xdr:row>42</xdr:row>
                    <xdr:rowOff>19050</xdr:rowOff>
                  </to>
                </anchor>
              </controlPr>
            </control>
          </mc:Choice>
        </mc:AlternateContent>
        <mc:AlternateContent xmlns:mc="http://schemas.openxmlformats.org/markup-compatibility/2006">
          <mc:Choice Requires="x14">
            <control shapeId="66595" r:id="rId34" name="Check Box 35">
              <controlPr defaultSize="0" autoFill="0" autoLine="0" autoPict="0">
                <anchor moveWithCells="1">
                  <from>
                    <xdr:col>0</xdr:col>
                    <xdr:colOff>438150</xdr:colOff>
                    <xdr:row>41</xdr:row>
                    <xdr:rowOff>171450</xdr:rowOff>
                  </from>
                  <to>
                    <xdr:col>1</xdr:col>
                    <xdr:colOff>28575</xdr:colOff>
                    <xdr:row>43</xdr:row>
                    <xdr:rowOff>28575</xdr:rowOff>
                  </to>
                </anchor>
              </controlPr>
            </control>
          </mc:Choice>
        </mc:AlternateContent>
        <mc:AlternateContent xmlns:mc="http://schemas.openxmlformats.org/markup-compatibility/2006">
          <mc:Choice Requires="x14">
            <control shapeId="66596" r:id="rId35" name="Check Box 36">
              <controlPr defaultSize="0" autoFill="0" autoLine="0" autoPict="0">
                <anchor moveWithCells="1">
                  <from>
                    <xdr:col>0</xdr:col>
                    <xdr:colOff>438150</xdr:colOff>
                    <xdr:row>42</xdr:row>
                    <xdr:rowOff>171450</xdr:rowOff>
                  </from>
                  <to>
                    <xdr:col>1</xdr:col>
                    <xdr:colOff>28575</xdr:colOff>
                    <xdr:row>44</xdr:row>
                    <xdr:rowOff>28575</xdr:rowOff>
                  </to>
                </anchor>
              </controlPr>
            </control>
          </mc:Choice>
        </mc:AlternateContent>
        <mc:AlternateContent xmlns:mc="http://schemas.openxmlformats.org/markup-compatibility/2006">
          <mc:Choice Requires="x14">
            <control shapeId="66597" r:id="rId36" name="Check Box 37">
              <controlPr defaultSize="0" autoFill="0" autoLine="0" autoPict="0">
                <anchor moveWithCells="1">
                  <from>
                    <xdr:col>0</xdr:col>
                    <xdr:colOff>428625</xdr:colOff>
                    <xdr:row>47</xdr:row>
                    <xdr:rowOff>57150</xdr:rowOff>
                  </from>
                  <to>
                    <xdr:col>1</xdr:col>
                    <xdr:colOff>9525</xdr:colOff>
                    <xdr:row>47</xdr:row>
                    <xdr:rowOff>295275</xdr:rowOff>
                  </to>
                </anchor>
              </controlPr>
            </control>
          </mc:Choice>
        </mc:AlternateContent>
        <mc:AlternateContent xmlns:mc="http://schemas.openxmlformats.org/markup-compatibility/2006">
          <mc:Choice Requires="x14">
            <control shapeId="66598" r:id="rId37" name="Check Box 38">
              <controlPr defaultSize="0" autoFill="0" autoLine="0" autoPict="0">
                <anchor moveWithCells="1">
                  <from>
                    <xdr:col>1</xdr:col>
                    <xdr:colOff>733425</xdr:colOff>
                    <xdr:row>47</xdr:row>
                    <xdr:rowOff>361950</xdr:rowOff>
                  </from>
                  <to>
                    <xdr:col>2</xdr:col>
                    <xdr:colOff>28575</xdr:colOff>
                    <xdr:row>49</xdr:row>
                    <xdr:rowOff>19050</xdr:rowOff>
                  </to>
                </anchor>
              </controlPr>
            </control>
          </mc:Choice>
        </mc:AlternateContent>
        <mc:AlternateContent xmlns:mc="http://schemas.openxmlformats.org/markup-compatibility/2006">
          <mc:Choice Requires="x14">
            <control shapeId="66599" r:id="rId38" name="Check Box 39">
              <controlPr defaultSize="0" autoFill="0" autoLine="0" autoPict="0">
                <anchor moveWithCells="1">
                  <from>
                    <xdr:col>1</xdr:col>
                    <xdr:colOff>733425</xdr:colOff>
                    <xdr:row>48</xdr:row>
                    <xdr:rowOff>171450</xdr:rowOff>
                  </from>
                  <to>
                    <xdr:col>2</xdr:col>
                    <xdr:colOff>28575</xdr:colOff>
                    <xdr:row>50</xdr:row>
                    <xdr:rowOff>28575</xdr:rowOff>
                  </to>
                </anchor>
              </controlPr>
            </control>
          </mc:Choice>
        </mc:AlternateContent>
        <mc:AlternateContent xmlns:mc="http://schemas.openxmlformats.org/markup-compatibility/2006">
          <mc:Choice Requires="x14">
            <control shapeId="66600" r:id="rId39" name="Check Box 40">
              <controlPr defaultSize="0" autoFill="0" autoLine="0" autoPict="0">
                <anchor moveWithCells="1">
                  <from>
                    <xdr:col>1</xdr:col>
                    <xdr:colOff>733425</xdr:colOff>
                    <xdr:row>49</xdr:row>
                    <xdr:rowOff>171450</xdr:rowOff>
                  </from>
                  <to>
                    <xdr:col>2</xdr:col>
                    <xdr:colOff>38100</xdr:colOff>
                    <xdr:row>51</xdr:row>
                    <xdr:rowOff>19050</xdr:rowOff>
                  </to>
                </anchor>
              </controlPr>
            </control>
          </mc:Choice>
        </mc:AlternateContent>
        <mc:AlternateContent xmlns:mc="http://schemas.openxmlformats.org/markup-compatibility/2006">
          <mc:Choice Requires="x14">
            <control shapeId="66601" r:id="rId40" name="Check Box 41">
              <controlPr defaultSize="0" autoFill="0" autoLine="0" autoPict="0">
                <anchor moveWithCells="1">
                  <from>
                    <xdr:col>2</xdr:col>
                    <xdr:colOff>704850</xdr:colOff>
                    <xdr:row>52</xdr:row>
                    <xdr:rowOff>161925</xdr:rowOff>
                  </from>
                  <to>
                    <xdr:col>3</xdr:col>
                    <xdr:colOff>0</xdr:colOff>
                    <xdr:row>54</xdr:row>
                    <xdr:rowOff>9525</xdr:rowOff>
                  </to>
                </anchor>
              </controlPr>
            </control>
          </mc:Choice>
        </mc:AlternateContent>
        <mc:AlternateContent xmlns:mc="http://schemas.openxmlformats.org/markup-compatibility/2006">
          <mc:Choice Requires="x14">
            <control shapeId="66602" r:id="rId41" name="Check Box 42">
              <controlPr defaultSize="0" autoFill="0" autoLine="0" autoPict="0">
                <anchor moveWithCells="1">
                  <from>
                    <xdr:col>2</xdr:col>
                    <xdr:colOff>714375</xdr:colOff>
                    <xdr:row>54</xdr:row>
                    <xdr:rowOff>85725</xdr:rowOff>
                  </from>
                  <to>
                    <xdr:col>3</xdr:col>
                    <xdr:colOff>9525</xdr:colOff>
                    <xdr:row>54</xdr:row>
                    <xdr:rowOff>314325</xdr:rowOff>
                  </to>
                </anchor>
              </controlPr>
            </control>
          </mc:Choice>
        </mc:AlternateContent>
        <mc:AlternateContent xmlns:mc="http://schemas.openxmlformats.org/markup-compatibility/2006">
          <mc:Choice Requires="x14">
            <control shapeId="66603" r:id="rId42" name="Check Box 43">
              <controlPr defaultSize="0" autoFill="0" autoLine="0" autoPict="0">
                <anchor moveWithCells="1">
                  <from>
                    <xdr:col>1</xdr:col>
                    <xdr:colOff>714375</xdr:colOff>
                    <xdr:row>54</xdr:row>
                    <xdr:rowOff>361950</xdr:rowOff>
                  </from>
                  <to>
                    <xdr:col>2</xdr:col>
                    <xdr:colOff>19050</xdr:colOff>
                    <xdr:row>56</xdr:row>
                    <xdr:rowOff>19050</xdr:rowOff>
                  </to>
                </anchor>
              </controlPr>
            </control>
          </mc:Choice>
        </mc:AlternateContent>
        <mc:AlternateContent xmlns:mc="http://schemas.openxmlformats.org/markup-compatibility/2006">
          <mc:Choice Requires="x14">
            <control shapeId="66604" r:id="rId43" name="Check Box 44">
              <controlPr defaultSize="0" autoFill="0" autoLine="0" autoPict="0">
                <anchor moveWithCells="1">
                  <from>
                    <xdr:col>0</xdr:col>
                    <xdr:colOff>419100</xdr:colOff>
                    <xdr:row>57</xdr:row>
                    <xdr:rowOff>47625</xdr:rowOff>
                  </from>
                  <to>
                    <xdr:col>1</xdr:col>
                    <xdr:colOff>9525</xdr:colOff>
                    <xdr:row>57</xdr:row>
                    <xdr:rowOff>276225</xdr:rowOff>
                  </to>
                </anchor>
              </controlPr>
            </control>
          </mc:Choice>
        </mc:AlternateContent>
        <mc:AlternateContent xmlns:mc="http://schemas.openxmlformats.org/markup-compatibility/2006">
          <mc:Choice Requires="x14">
            <control shapeId="66605" r:id="rId44" name="Check Box 45">
              <controlPr defaultSize="0" autoFill="0" autoLine="0" autoPict="0">
                <anchor moveWithCells="1">
                  <from>
                    <xdr:col>1</xdr:col>
                    <xdr:colOff>723900</xdr:colOff>
                    <xdr:row>57</xdr:row>
                    <xdr:rowOff>276225</xdr:rowOff>
                  </from>
                  <to>
                    <xdr:col>2</xdr:col>
                    <xdr:colOff>28575</xdr:colOff>
                    <xdr:row>59</xdr:row>
                    <xdr:rowOff>9525</xdr:rowOff>
                  </to>
                </anchor>
              </controlPr>
            </control>
          </mc:Choice>
        </mc:AlternateContent>
        <mc:AlternateContent xmlns:mc="http://schemas.openxmlformats.org/markup-compatibility/2006">
          <mc:Choice Requires="x14">
            <control shapeId="66606" r:id="rId45" name="Check Box 46">
              <controlPr defaultSize="0" autoFill="0" autoLine="0" autoPict="0">
                <anchor moveWithCells="1">
                  <from>
                    <xdr:col>1</xdr:col>
                    <xdr:colOff>714375</xdr:colOff>
                    <xdr:row>58</xdr:row>
                    <xdr:rowOff>161925</xdr:rowOff>
                  </from>
                  <to>
                    <xdr:col>2</xdr:col>
                    <xdr:colOff>19050</xdr:colOff>
                    <xdr:row>60</xdr:row>
                    <xdr:rowOff>19050</xdr:rowOff>
                  </to>
                </anchor>
              </controlPr>
            </control>
          </mc:Choice>
        </mc:AlternateContent>
        <mc:AlternateContent xmlns:mc="http://schemas.openxmlformats.org/markup-compatibility/2006">
          <mc:Choice Requires="x14">
            <control shapeId="66607" r:id="rId46" name="Check Box 47">
              <controlPr defaultSize="0" autoFill="0" autoLine="0" autoPict="0">
                <anchor moveWithCells="1">
                  <from>
                    <xdr:col>1</xdr:col>
                    <xdr:colOff>723900</xdr:colOff>
                    <xdr:row>59</xdr:row>
                    <xdr:rowOff>161925</xdr:rowOff>
                  </from>
                  <to>
                    <xdr:col>2</xdr:col>
                    <xdr:colOff>28575</xdr:colOff>
                    <xdr:row>61</xdr:row>
                    <xdr:rowOff>9525</xdr:rowOff>
                  </to>
                </anchor>
              </controlPr>
            </control>
          </mc:Choice>
        </mc:AlternateContent>
        <mc:AlternateContent xmlns:mc="http://schemas.openxmlformats.org/markup-compatibility/2006">
          <mc:Choice Requires="x14">
            <control shapeId="66608" r:id="rId47" name="Check Box 48">
              <controlPr defaultSize="0" autoFill="0" autoLine="0" autoPict="0">
                <anchor moveWithCells="1">
                  <from>
                    <xdr:col>1</xdr:col>
                    <xdr:colOff>733425</xdr:colOff>
                    <xdr:row>60</xdr:row>
                    <xdr:rowOff>161925</xdr:rowOff>
                  </from>
                  <to>
                    <xdr:col>2</xdr:col>
                    <xdr:colOff>28575</xdr:colOff>
                    <xdr:row>62</xdr:row>
                    <xdr:rowOff>9525</xdr:rowOff>
                  </to>
                </anchor>
              </controlPr>
            </control>
          </mc:Choice>
        </mc:AlternateContent>
        <mc:AlternateContent xmlns:mc="http://schemas.openxmlformats.org/markup-compatibility/2006">
          <mc:Choice Requires="x14">
            <control shapeId="66609" r:id="rId48" name="Check Box 49">
              <controlPr defaultSize="0" autoFill="0" autoLine="0" autoPict="0">
                <anchor moveWithCells="1">
                  <from>
                    <xdr:col>1</xdr:col>
                    <xdr:colOff>733425</xdr:colOff>
                    <xdr:row>61</xdr:row>
                    <xdr:rowOff>180975</xdr:rowOff>
                  </from>
                  <to>
                    <xdr:col>2</xdr:col>
                    <xdr:colOff>38100</xdr:colOff>
                    <xdr:row>63</xdr:row>
                    <xdr:rowOff>38100</xdr:rowOff>
                  </to>
                </anchor>
              </controlPr>
            </control>
          </mc:Choice>
        </mc:AlternateContent>
        <mc:AlternateContent xmlns:mc="http://schemas.openxmlformats.org/markup-compatibility/2006">
          <mc:Choice Requires="x14">
            <control shapeId="66610" r:id="rId49" name="Check Box 50">
              <controlPr defaultSize="0" autoFill="0" autoLine="0" autoPict="0">
                <anchor moveWithCells="1">
                  <from>
                    <xdr:col>1</xdr:col>
                    <xdr:colOff>742950</xdr:colOff>
                    <xdr:row>63</xdr:row>
                    <xdr:rowOff>66675</xdr:rowOff>
                  </from>
                  <to>
                    <xdr:col>2</xdr:col>
                    <xdr:colOff>47625</xdr:colOff>
                    <xdr:row>63</xdr:row>
                    <xdr:rowOff>295275</xdr:rowOff>
                  </to>
                </anchor>
              </controlPr>
            </control>
          </mc:Choice>
        </mc:AlternateContent>
        <mc:AlternateContent xmlns:mc="http://schemas.openxmlformats.org/markup-compatibility/2006">
          <mc:Choice Requires="x14">
            <control shapeId="66611" r:id="rId50" name="Check Box 51">
              <controlPr defaultSize="0" autoFill="0" autoLine="0" autoPict="0">
                <anchor moveWithCells="1">
                  <from>
                    <xdr:col>0</xdr:col>
                    <xdr:colOff>466725</xdr:colOff>
                    <xdr:row>65</xdr:row>
                    <xdr:rowOff>57150</xdr:rowOff>
                  </from>
                  <to>
                    <xdr:col>1</xdr:col>
                    <xdr:colOff>47625</xdr:colOff>
                    <xdr:row>65</xdr:row>
                    <xdr:rowOff>295275</xdr:rowOff>
                  </to>
                </anchor>
              </controlPr>
            </control>
          </mc:Choice>
        </mc:AlternateContent>
        <mc:AlternateContent xmlns:mc="http://schemas.openxmlformats.org/markup-compatibility/2006">
          <mc:Choice Requires="x14">
            <control shapeId="66612" r:id="rId51" name="Check Box 52">
              <controlPr defaultSize="0" autoFill="0" autoLine="0" autoPict="0">
                <anchor moveWithCells="1">
                  <from>
                    <xdr:col>1</xdr:col>
                    <xdr:colOff>723900</xdr:colOff>
                    <xdr:row>65</xdr:row>
                    <xdr:rowOff>333375</xdr:rowOff>
                  </from>
                  <to>
                    <xdr:col>2</xdr:col>
                    <xdr:colOff>28575</xdr:colOff>
                    <xdr:row>66</xdr:row>
                    <xdr:rowOff>219075</xdr:rowOff>
                  </to>
                </anchor>
              </controlPr>
            </control>
          </mc:Choice>
        </mc:AlternateContent>
        <mc:AlternateContent xmlns:mc="http://schemas.openxmlformats.org/markup-compatibility/2006">
          <mc:Choice Requires="x14">
            <control shapeId="66613" r:id="rId52" name="Check Box 53">
              <controlPr defaultSize="0" autoFill="0" autoLine="0" autoPict="0">
                <anchor moveWithCells="1">
                  <from>
                    <xdr:col>1</xdr:col>
                    <xdr:colOff>714375</xdr:colOff>
                    <xdr:row>66</xdr:row>
                    <xdr:rowOff>371475</xdr:rowOff>
                  </from>
                  <to>
                    <xdr:col>2</xdr:col>
                    <xdr:colOff>19050</xdr:colOff>
                    <xdr:row>68</xdr:row>
                    <xdr:rowOff>19050</xdr:rowOff>
                  </to>
                </anchor>
              </controlPr>
            </control>
          </mc:Choice>
        </mc:AlternateContent>
        <mc:AlternateContent xmlns:mc="http://schemas.openxmlformats.org/markup-compatibility/2006">
          <mc:Choice Requires="x14">
            <control shapeId="66614" r:id="rId53" name="Check Box 54">
              <controlPr defaultSize="0" autoFill="0" autoLine="0" autoPict="0">
                <anchor moveWithCells="1">
                  <from>
                    <xdr:col>0</xdr:col>
                    <xdr:colOff>457200</xdr:colOff>
                    <xdr:row>69</xdr:row>
                    <xdr:rowOff>47625</xdr:rowOff>
                  </from>
                  <to>
                    <xdr:col>1</xdr:col>
                    <xdr:colOff>47625</xdr:colOff>
                    <xdr:row>69</xdr:row>
                    <xdr:rowOff>285750</xdr:rowOff>
                  </to>
                </anchor>
              </controlPr>
            </control>
          </mc:Choice>
        </mc:AlternateContent>
        <mc:AlternateContent xmlns:mc="http://schemas.openxmlformats.org/markup-compatibility/2006">
          <mc:Choice Requires="x14">
            <control shapeId="66615" r:id="rId54" name="Check Box 55">
              <controlPr defaultSize="0" autoFill="0" autoLine="0" autoPict="0">
                <anchor moveWithCells="1">
                  <from>
                    <xdr:col>0</xdr:col>
                    <xdr:colOff>409575</xdr:colOff>
                    <xdr:row>72</xdr:row>
                    <xdr:rowOff>152400</xdr:rowOff>
                  </from>
                  <to>
                    <xdr:col>1</xdr:col>
                    <xdr:colOff>0</xdr:colOff>
                    <xdr:row>72</xdr:row>
                    <xdr:rowOff>390525</xdr:rowOff>
                  </to>
                </anchor>
              </controlPr>
            </control>
          </mc:Choice>
        </mc:AlternateContent>
        <mc:AlternateContent xmlns:mc="http://schemas.openxmlformats.org/markup-compatibility/2006">
          <mc:Choice Requires="x14">
            <control shapeId="66616" r:id="rId55" name="Check Box 56">
              <controlPr defaultSize="0" autoFill="0" autoLine="0" autoPict="0">
                <anchor moveWithCells="1">
                  <from>
                    <xdr:col>1</xdr:col>
                    <xdr:colOff>704850</xdr:colOff>
                    <xdr:row>72</xdr:row>
                    <xdr:rowOff>561975</xdr:rowOff>
                  </from>
                  <to>
                    <xdr:col>2</xdr:col>
                    <xdr:colOff>9525</xdr:colOff>
                    <xdr:row>74</xdr:row>
                    <xdr:rowOff>28575</xdr:rowOff>
                  </to>
                </anchor>
              </controlPr>
            </control>
          </mc:Choice>
        </mc:AlternateContent>
        <mc:AlternateContent xmlns:mc="http://schemas.openxmlformats.org/markup-compatibility/2006">
          <mc:Choice Requires="x14">
            <control shapeId="66617" r:id="rId56" name="Check Box 57">
              <controlPr defaultSize="0" autoFill="0" autoLine="0" autoPict="0">
                <anchor moveWithCells="1">
                  <from>
                    <xdr:col>1</xdr:col>
                    <xdr:colOff>704850</xdr:colOff>
                    <xdr:row>73</xdr:row>
                    <xdr:rowOff>180975</xdr:rowOff>
                  </from>
                  <to>
                    <xdr:col>2</xdr:col>
                    <xdr:colOff>9525</xdr:colOff>
                    <xdr:row>75</xdr:row>
                    <xdr:rowOff>28575</xdr:rowOff>
                  </to>
                </anchor>
              </controlPr>
            </control>
          </mc:Choice>
        </mc:AlternateContent>
        <mc:AlternateContent xmlns:mc="http://schemas.openxmlformats.org/markup-compatibility/2006">
          <mc:Choice Requires="x14">
            <control shapeId="66618" r:id="rId57" name="Check Box 58">
              <controlPr defaultSize="0" autoFill="0" autoLine="0" autoPict="0">
                <anchor moveWithCells="1">
                  <from>
                    <xdr:col>1</xdr:col>
                    <xdr:colOff>714375</xdr:colOff>
                    <xdr:row>75</xdr:row>
                    <xdr:rowOff>95250</xdr:rowOff>
                  </from>
                  <to>
                    <xdr:col>2</xdr:col>
                    <xdr:colOff>19050</xdr:colOff>
                    <xdr:row>75</xdr:row>
                    <xdr:rowOff>323850</xdr:rowOff>
                  </to>
                </anchor>
              </controlPr>
            </control>
          </mc:Choice>
        </mc:AlternateContent>
        <mc:AlternateContent xmlns:mc="http://schemas.openxmlformats.org/markup-compatibility/2006">
          <mc:Choice Requires="x14">
            <control shapeId="66619" r:id="rId58" name="Check Box 59">
              <controlPr defaultSize="0" autoFill="0" autoLine="0" autoPict="0">
                <anchor moveWithCells="1">
                  <from>
                    <xdr:col>0</xdr:col>
                    <xdr:colOff>447675</xdr:colOff>
                    <xdr:row>77</xdr:row>
                    <xdr:rowOff>171450</xdr:rowOff>
                  </from>
                  <to>
                    <xdr:col>1</xdr:col>
                    <xdr:colOff>28575</xdr:colOff>
                    <xdr:row>79</xdr:row>
                    <xdr:rowOff>28575</xdr:rowOff>
                  </to>
                </anchor>
              </controlPr>
            </control>
          </mc:Choice>
        </mc:AlternateContent>
        <mc:AlternateContent xmlns:mc="http://schemas.openxmlformats.org/markup-compatibility/2006">
          <mc:Choice Requires="x14">
            <control shapeId="66620" r:id="rId59" name="Check Box 60">
              <controlPr defaultSize="0" autoFill="0" autoLine="0" autoPict="0">
                <anchor moveWithCells="1">
                  <from>
                    <xdr:col>1</xdr:col>
                    <xdr:colOff>704850</xdr:colOff>
                    <xdr:row>78</xdr:row>
                    <xdr:rowOff>161925</xdr:rowOff>
                  </from>
                  <to>
                    <xdr:col>2</xdr:col>
                    <xdr:colOff>9525</xdr:colOff>
                    <xdr:row>80</xdr:row>
                    <xdr:rowOff>28575</xdr:rowOff>
                  </to>
                </anchor>
              </controlPr>
            </control>
          </mc:Choice>
        </mc:AlternateContent>
        <mc:AlternateContent xmlns:mc="http://schemas.openxmlformats.org/markup-compatibility/2006">
          <mc:Choice Requires="x14">
            <control shapeId="66621" r:id="rId60" name="Check Box 61">
              <controlPr defaultSize="0" autoFill="0" autoLine="0" autoPict="0">
                <anchor moveWithCells="1">
                  <from>
                    <xdr:col>0</xdr:col>
                    <xdr:colOff>438150</xdr:colOff>
                    <xdr:row>81</xdr:row>
                    <xdr:rowOff>76200</xdr:rowOff>
                  </from>
                  <to>
                    <xdr:col>1</xdr:col>
                    <xdr:colOff>19050</xdr:colOff>
                    <xdr:row>81</xdr:row>
                    <xdr:rowOff>314325</xdr:rowOff>
                  </to>
                </anchor>
              </controlPr>
            </control>
          </mc:Choice>
        </mc:AlternateContent>
        <mc:AlternateContent xmlns:mc="http://schemas.openxmlformats.org/markup-compatibility/2006">
          <mc:Choice Requires="x14">
            <control shapeId="66622" r:id="rId61" name="Check Box 62">
              <controlPr defaultSize="0" autoFill="0" autoLine="0" autoPict="0">
                <anchor moveWithCells="1">
                  <from>
                    <xdr:col>1</xdr:col>
                    <xdr:colOff>714375</xdr:colOff>
                    <xdr:row>81</xdr:row>
                    <xdr:rowOff>371475</xdr:rowOff>
                  </from>
                  <to>
                    <xdr:col>2</xdr:col>
                    <xdr:colOff>19050</xdr:colOff>
                    <xdr:row>83</xdr:row>
                    <xdr:rowOff>38100</xdr:rowOff>
                  </to>
                </anchor>
              </controlPr>
            </control>
          </mc:Choice>
        </mc:AlternateContent>
        <mc:AlternateContent xmlns:mc="http://schemas.openxmlformats.org/markup-compatibility/2006">
          <mc:Choice Requires="x14">
            <control shapeId="66623" r:id="rId62" name="Check Box 63">
              <controlPr defaultSize="0" autoFill="0" autoLine="0" autoPict="0">
                <anchor moveWithCells="1">
                  <from>
                    <xdr:col>1</xdr:col>
                    <xdr:colOff>714375</xdr:colOff>
                    <xdr:row>82</xdr:row>
                    <xdr:rowOff>161925</xdr:rowOff>
                  </from>
                  <to>
                    <xdr:col>2</xdr:col>
                    <xdr:colOff>19050</xdr:colOff>
                    <xdr:row>84</xdr:row>
                    <xdr:rowOff>28575</xdr:rowOff>
                  </to>
                </anchor>
              </controlPr>
            </control>
          </mc:Choice>
        </mc:AlternateContent>
        <mc:AlternateContent xmlns:mc="http://schemas.openxmlformats.org/markup-compatibility/2006">
          <mc:Choice Requires="x14">
            <control shapeId="66624" r:id="rId63" name="Check Box 64">
              <controlPr defaultSize="0" autoFill="0" autoLine="0" autoPict="0">
                <anchor moveWithCells="1">
                  <from>
                    <xdr:col>1</xdr:col>
                    <xdr:colOff>723900</xdr:colOff>
                    <xdr:row>83</xdr:row>
                    <xdr:rowOff>161925</xdr:rowOff>
                  </from>
                  <to>
                    <xdr:col>2</xdr:col>
                    <xdr:colOff>28575</xdr:colOff>
                    <xdr:row>85</xdr:row>
                    <xdr:rowOff>19050</xdr:rowOff>
                  </to>
                </anchor>
              </controlPr>
            </control>
          </mc:Choice>
        </mc:AlternateContent>
        <mc:AlternateContent xmlns:mc="http://schemas.openxmlformats.org/markup-compatibility/2006">
          <mc:Choice Requires="x14">
            <control shapeId="66625" r:id="rId64" name="Check Box 65">
              <controlPr defaultSize="0" autoFill="0" autoLine="0" autoPict="0">
                <anchor moveWithCells="1">
                  <from>
                    <xdr:col>1</xdr:col>
                    <xdr:colOff>723900</xdr:colOff>
                    <xdr:row>84</xdr:row>
                    <xdr:rowOff>161925</xdr:rowOff>
                  </from>
                  <to>
                    <xdr:col>2</xdr:col>
                    <xdr:colOff>19050</xdr:colOff>
                    <xdr:row>86</xdr:row>
                    <xdr:rowOff>28575</xdr:rowOff>
                  </to>
                </anchor>
              </controlPr>
            </control>
          </mc:Choice>
        </mc:AlternateContent>
        <mc:AlternateContent xmlns:mc="http://schemas.openxmlformats.org/markup-compatibility/2006">
          <mc:Choice Requires="x14">
            <control shapeId="66626" r:id="rId65" name="Check Box 66">
              <controlPr defaultSize="0" autoFill="0" autoLine="0" autoPict="0">
                <anchor moveWithCells="1">
                  <from>
                    <xdr:col>1</xdr:col>
                    <xdr:colOff>742950</xdr:colOff>
                    <xdr:row>87</xdr:row>
                    <xdr:rowOff>171450</xdr:rowOff>
                  </from>
                  <to>
                    <xdr:col>2</xdr:col>
                    <xdr:colOff>47625</xdr:colOff>
                    <xdr:row>89</xdr:row>
                    <xdr:rowOff>28575</xdr:rowOff>
                  </to>
                </anchor>
              </controlPr>
            </control>
          </mc:Choice>
        </mc:AlternateContent>
        <mc:AlternateContent xmlns:mc="http://schemas.openxmlformats.org/markup-compatibility/2006">
          <mc:Choice Requires="x14">
            <control shapeId="66627" r:id="rId66" name="Check Box 67">
              <controlPr defaultSize="0" autoFill="0" autoLine="0" autoPict="0">
                <anchor moveWithCells="1">
                  <from>
                    <xdr:col>0</xdr:col>
                    <xdr:colOff>466725</xdr:colOff>
                    <xdr:row>91</xdr:row>
                    <xdr:rowOff>171450</xdr:rowOff>
                  </from>
                  <to>
                    <xdr:col>1</xdr:col>
                    <xdr:colOff>47625</xdr:colOff>
                    <xdr:row>93</xdr:row>
                    <xdr:rowOff>19050</xdr:rowOff>
                  </to>
                </anchor>
              </controlPr>
            </control>
          </mc:Choice>
        </mc:AlternateContent>
        <mc:AlternateContent xmlns:mc="http://schemas.openxmlformats.org/markup-compatibility/2006">
          <mc:Choice Requires="x14">
            <control shapeId="66628" r:id="rId67" name="Check Box 68">
              <controlPr defaultSize="0" autoFill="0" autoLine="0" autoPict="0">
                <anchor moveWithCells="1">
                  <from>
                    <xdr:col>1</xdr:col>
                    <xdr:colOff>704850</xdr:colOff>
                    <xdr:row>92</xdr:row>
                    <xdr:rowOff>171450</xdr:rowOff>
                  </from>
                  <to>
                    <xdr:col>2</xdr:col>
                    <xdr:colOff>9525</xdr:colOff>
                    <xdr:row>94</xdr:row>
                    <xdr:rowOff>38100</xdr:rowOff>
                  </to>
                </anchor>
              </controlPr>
            </control>
          </mc:Choice>
        </mc:AlternateContent>
        <mc:AlternateContent xmlns:mc="http://schemas.openxmlformats.org/markup-compatibility/2006">
          <mc:Choice Requires="x14">
            <control shapeId="66629" r:id="rId68" name="Check Box 69">
              <controlPr defaultSize="0" autoFill="0" autoLine="0" autoPict="0">
                <anchor moveWithCells="1">
                  <from>
                    <xdr:col>1</xdr:col>
                    <xdr:colOff>704850</xdr:colOff>
                    <xdr:row>93</xdr:row>
                    <xdr:rowOff>161925</xdr:rowOff>
                  </from>
                  <to>
                    <xdr:col>2</xdr:col>
                    <xdr:colOff>9525</xdr:colOff>
                    <xdr:row>95</xdr:row>
                    <xdr:rowOff>28575</xdr:rowOff>
                  </to>
                </anchor>
              </controlPr>
            </control>
          </mc:Choice>
        </mc:AlternateContent>
        <mc:AlternateContent xmlns:mc="http://schemas.openxmlformats.org/markup-compatibility/2006">
          <mc:Choice Requires="x14">
            <control shapeId="66630" r:id="rId69" name="Check Box 70">
              <controlPr defaultSize="0" autoFill="0" autoLine="0" autoPict="0">
                <anchor moveWithCells="1">
                  <from>
                    <xdr:col>0</xdr:col>
                    <xdr:colOff>457200</xdr:colOff>
                    <xdr:row>97</xdr:row>
                    <xdr:rowOff>142875</xdr:rowOff>
                  </from>
                  <to>
                    <xdr:col>1</xdr:col>
                    <xdr:colOff>47625</xdr:colOff>
                    <xdr:row>97</xdr:row>
                    <xdr:rowOff>381000</xdr:rowOff>
                  </to>
                </anchor>
              </controlPr>
            </control>
          </mc:Choice>
        </mc:AlternateContent>
        <mc:AlternateContent xmlns:mc="http://schemas.openxmlformats.org/markup-compatibility/2006">
          <mc:Choice Requires="x14">
            <control shapeId="66634" r:id="rId70" name="Check Box 74">
              <controlPr defaultSize="0" autoFill="0" autoLine="0" autoPict="0">
                <anchor moveWithCells="1">
                  <from>
                    <xdr:col>0</xdr:col>
                    <xdr:colOff>390525</xdr:colOff>
                    <xdr:row>100</xdr:row>
                    <xdr:rowOff>38100</xdr:rowOff>
                  </from>
                  <to>
                    <xdr:col>1</xdr:col>
                    <xdr:colOff>0</xdr:colOff>
                    <xdr:row>100</xdr:row>
                    <xdr:rowOff>276225</xdr:rowOff>
                  </to>
                </anchor>
              </controlPr>
            </control>
          </mc:Choice>
        </mc:AlternateContent>
        <mc:AlternateContent xmlns:mc="http://schemas.openxmlformats.org/markup-compatibility/2006">
          <mc:Choice Requires="x14">
            <control shapeId="66635" r:id="rId71" name="Check Box 75">
              <controlPr defaultSize="0" autoFill="0" autoLine="0" autoPict="0">
                <anchor moveWithCells="1">
                  <from>
                    <xdr:col>1</xdr:col>
                    <xdr:colOff>666750</xdr:colOff>
                    <xdr:row>101</xdr:row>
                    <xdr:rowOff>171450</xdr:rowOff>
                  </from>
                  <to>
                    <xdr:col>2</xdr:col>
                    <xdr:colOff>0</xdr:colOff>
                    <xdr:row>101</xdr:row>
                    <xdr:rowOff>409575</xdr:rowOff>
                  </to>
                </anchor>
              </controlPr>
            </control>
          </mc:Choice>
        </mc:AlternateContent>
        <mc:AlternateContent xmlns:mc="http://schemas.openxmlformats.org/markup-compatibility/2006">
          <mc:Choice Requires="x14">
            <control shapeId="66636" r:id="rId72" name="Check Box 76">
              <controlPr defaultSize="0" autoFill="0" autoLine="0" autoPict="0">
                <anchor moveWithCells="1">
                  <from>
                    <xdr:col>1</xdr:col>
                    <xdr:colOff>657225</xdr:colOff>
                    <xdr:row>103</xdr:row>
                    <xdr:rowOff>619125</xdr:rowOff>
                  </from>
                  <to>
                    <xdr:col>2</xdr:col>
                    <xdr:colOff>0</xdr:colOff>
                    <xdr:row>105</xdr:row>
                    <xdr:rowOff>19050</xdr:rowOff>
                  </to>
                </anchor>
              </controlPr>
            </control>
          </mc:Choice>
        </mc:AlternateContent>
        <mc:AlternateContent xmlns:mc="http://schemas.openxmlformats.org/markup-compatibility/2006">
          <mc:Choice Requires="x14">
            <control shapeId="66637" r:id="rId73" name="Check Box 77">
              <controlPr defaultSize="0" autoFill="0" autoLine="0" autoPict="0">
                <anchor moveWithCells="1">
                  <from>
                    <xdr:col>1</xdr:col>
                    <xdr:colOff>657225</xdr:colOff>
                    <xdr:row>104</xdr:row>
                    <xdr:rowOff>171450</xdr:rowOff>
                  </from>
                  <to>
                    <xdr:col>2</xdr:col>
                    <xdr:colOff>0</xdr:colOff>
                    <xdr:row>106</xdr:row>
                    <xdr:rowOff>19050</xdr:rowOff>
                  </to>
                </anchor>
              </controlPr>
            </control>
          </mc:Choice>
        </mc:AlternateContent>
        <mc:AlternateContent xmlns:mc="http://schemas.openxmlformats.org/markup-compatibility/2006">
          <mc:Choice Requires="x14">
            <control shapeId="66638" r:id="rId74" name="Check Box 78">
              <controlPr defaultSize="0" autoFill="0" autoLine="0" autoPict="0">
                <anchor moveWithCells="1">
                  <from>
                    <xdr:col>1</xdr:col>
                    <xdr:colOff>657225</xdr:colOff>
                    <xdr:row>105</xdr:row>
                    <xdr:rowOff>171450</xdr:rowOff>
                  </from>
                  <to>
                    <xdr:col>2</xdr:col>
                    <xdr:colOff>0</xdr:colOff>
                    <xdr:row>107</xdr:row>
                    <xdr:rowOff>19050</xdr:rowOff>
                  </to>
                </anchor>
              </controlPr>
            </control>
          </mc:Choice>
        </mc:AlternateContent>
        <mc:AlternateContent xmlns:mc="http://schemas.openxmlformats.org/markup-compatibility/2006">
          <mc:Choice Requires="x14">
            <control shapeId="66639" r:id="rId75" name="Check Box 79">
              <controlPr defaultSize="0" autoFill="0" autoLine="0" autoPict="0">
                <anchor moveWithCells="1">
                  <from>
                    <xdr:col>1</xdr:col>
                    <xdr:colOff>657225</xdr:colOff>
                    <xdr:row>106</xdr:row>
                    <xdr:rowOff>171450</xdr:rowOff>
                  </from>
                  <to>
                    <xdr:col>2</xdr:col>
                    <xdr:colOff>0</xdr:colOff>
                    <xdr:row>108</xdr:row>
                    <xdr:rowOff>19050</xdr:rowOff>
                  </to>
                </anchor>
              </controlPr>
            </control>
          </mc:Choice>
        </mc:AlternateContent>
        <mc:AlternateContent xmlns:mc="http://schemas.openxmlformats.org/markup-compatibility/2006">
          <mc:Choice Requires="x14">
            <control shapeId="66640" r:id="rId76" name="Check Box 80">
              <controlPr defaultSize="0" autoFill="0" autoLine="0" autoPict="0">
                <anchor moveWithCells="1">
                  <from>
                    <xdr:col>1</xdr:col>
                    <xdr:colOff>666750</xdr:colOff>
                    <xdr:row>108</xdr:row>
                    <xdr:rowOff>571500</xdr:rowOff>
                  </from>
                  <to>
                    <xdr:col>2</xdr:col>
                    <xdr:colOff>0</xdr:colOff>
                    <xdr:row>110</xdr:row>
                    <xdr:rowOff>19050</xdr:rowOff>
                  </to>
                </anchor>
              </controlPr>
            </control>
          </mc:Choice>
        </mc:AlternateContent>
        <mc:AlternateContent xmlns:mc="http://schemas.openxmlformats.org/markup-compatibility/2006">
          <mc:Choice Requires="x14">
            <control shapeId="66641" r:id="rId77" name="Check Box 81">
              <controlPr defaultSize="0" autoFill="0" autoLine="0" autoPict="0">
                <anchor moveWithCells="1">
                  <from>
                    <xdr:col>1</xdr:col>
                    <xdr:colOff>666750</xdr:colOff>
                    <xdr:row>109</xdr:row>
                    <xdr:rowOff>142875</xdr:rowOff>
                  </from>
                  <to>
                    <xdr:col>2</xdr:col>
                    <xdr:colOff>0</xdr:colOff>
                    <xdr:row>110</xdr:row>
                    <xdr:rowOff>180975</xdr:rowOff>
                  </to>
                </anchor>
              </controlPr>
            </control>
          </mc:Choice>
        </mc:AlternateContent>
        <mc:AlternateContent xmlns:mc="http://schemas.openxmlformats.org/markup-compatibility/2006">
          <mc:Choice Requires="x14">
            <control shapeId="66642" r:id="rId78" name="Check Box 82">
              <controlPr defaultSize="0" autoFill="0" autoLine="0" autoPict="0">
                <anchor moveWithCells="1">
                  <from>
                    <xdr:col>1</xdr:col>
                    <xdr:colOff>666750</xdr:colOff>
                    <xdr:row>110</xdr:row>
                    <xdr:rowOff>152400</xdr:rowOff>
                  </from>
                  <to>
                    <xdr:col>2</xdr:col>
                    <xdr:colOff>0</xdr:colOff>
                    <xdr:row>112</xdr:row>
                    <xdr:rowOff>9525</xdr:rowOff>
                  </to>
                </anchor>
              </controlPr>
            </control>
          </mc:Choice>
        </mc:AlternateContent>
        <mc:AlternateContent xmlns:mc="http://schemas.openxmlformats.org/markup-compatibility/2006">
          <mc:Choice Requires="x14">
            <control shapeId="66643" r:id="rId79" name="Check Box 83">
              <controlPr defaultSize="0" autoFill="0" autoLine="0" autoPict="0">
                <anchor moveWithCells="1">
                  <from>
                    <xdr:col>1</xdr:col>
                    <xdr:colOff>666750</xdr:colOff>
                    <xdr:row>111</xdr:row>
                    <xdr:rowOff>161925</xdr:rowOff>
                  </from>
                  <to>
                    <xdr:col>2</xdr:col>
                    <xdr:colOff>0</xdr:colOff>
                    <xdr:row>113</xdr:row>
                    <xdr:rowOff>19050</xdr:rowOff>
                  </to>
                </anchor>
              </controlPr>
            </control>
          </mc:Choice>
        </mc:AlternateContent>
        <mc:AlternateContent xmlns:mc="http://schemas.openxmlformats.org/markup-compatibility/2006">
          <mc:Choice Requires="x14">
            <control shapeId="66644" r:id="rId80" name="Check Box 84">
              <controlPr defaultSize="0" autoFill="0" autoLine="0" autoPict="0">
                <anchor moveWithCells="1">
                  <from>
                    <xdr:col>1</xdr:col>
                    <xdr:colOff>638175</xdr:colOff>
                    <xdr:row>114</xdr:row>
                    <xdr:rowOff>428625</xdr:rowOff>
                  </from>
                  <to>
                    <xdr:col>2</xdr:col>
                    <xdr:colOff>0</xdr:colOff>
                    <xdr:row>116</xdr:row>
                    <xdr:rowOff>19050</xdr:rowOff>
                  </to>
                </anchor>
              </controlPr>
            </control>
          </mc:Choice>
        </mc:AlternateContent>
        <mc:AlternateContent xmlns:mc="http://schemas.openxmlformats.org/markup-compatibility/2006">
          <mc:Choice Requires="x14">
            <control shapeId="66645" r:id="rId81" name="Check Box 85">
              <controlPr defaultSize="0" autoFill="0" autoLine="0" autoPict="0">
                <anchor moveWithCells="1">
                  <from>
                    <xdr:col>1</xdr:col>
                    <xdr:colOff>638175</xdr:colOff>
                    <xdr:row>115</xdr:row>
                    <xdr:rowOff>161925</xdr:rowOff>
                  </from>
                  <to>
                    <xdr:col>2</xdr:col>
                    <xdr:colOff>0</xdr:colOff>
                    <xdr:row>117</xdr:row>
                    <xdr:rowOff>28575</xdr:rowOff>
                  </to>
                </anchor>
              </controlPr>
            </control>
          </mc:Choice>
        </mc:AlternateContent>
        <mc:AlternateContent xmlns:mc="http://schemas.openxmlformats.org/markup-compatibility/2006">
          <mc:Choice Requires="x14">
            <control shapeId="66646" r:id="rId82" name="Check Box 86">
              <controlPr defaultSize="0" autoFill="0" autoLine="0" autoPict="0">
                <anchor moveWithCells="1">
                  <from>
                    <xdr:col>1</xdr:col>
                    <xdr:colOff>638175</xdr:colOff>
                    <xdr:row>116</xdr:row>
                    <xdr:rowOff>171450</xdr:rowOff>
                  </from>
                  <to>
                    <xdr:col>2</xdr:col>
                    <xdr:colOff>0</xdr:colOff>
                    <xdr:row>118</xdr:row>
                    <xdr:rowOff>28575</xdr:rowOff>
                  </to>
                </anchor>
              </controlPr>
            </control>
          </mc:Choice>
        </mc:AlternateContent>
        <mc:AlternateContent xmlns:mc="http://schemas.openxmlformats.org/markup-compatibility/2006">
          <mc:Choice Requires="x14">
            <control shapeId="66647" r:id="rId83" name="Check Box 87">
              <controlPr defaultSize="0" autoFill="0" autoLine="0" autoPict="0">
                <anchor moveWithCells="1">
                  <from>
                    <xdr:col>1</xdr:col>
                    <xdr:colOff>638175</xdr:colOff>
                    <xdr:row>117</xdr:row>
                    <xdr:rowOff>171450</xdr:rowOff>
                  </from>
                  <to>
                    <xdr:col>2</xdr:col>
                    <xdr:colOff>0</xdr:colOff>
                    <xdr:row>119</xdr:row>
                    <xdr:rowOff>28575</xdr:rowOff>
                  </to>
                </anchor>
              </controlPr>
            </control>
          </mc:Choice>
        </mc:AlternateContent>
        <mc:AlternateContent xmlns:mc="http://schemas.openxmlformats.org/markup-compatibility/2006">
          <mc:Choice Requires="x14">
            <control shapeId="66648" r:id="rId84" name="Check Box 88">
              <controlPr defaultSize="0" autoFill="0" autoLine="0" autoPict="0">
                <anchor moveWithCells="1">
                  <from>
                    <xdr:col>1</xdr:col>
                    <xdr:colOff>742950</xdr:colOff>
                    <xdr:row>88</xdr:row>
                    <xdr:rowOff>161925</xdr:rowOff>
                  </from>
                  <to>
                    <xdr:col>2</xdr:col>
                    <xdr:colOff>47625</xdr:colOff>
                    <xdr:row>90</xdr:row>
                    <xdr:rowOff>28575</xdr:rowOff>
                  </to>
                </anchor>
              </controlPr>
            </control>
          </mc:Choice>
        </mc:AlternateContent>
        <mc:AlternateContent xmlns:mc="http://schemas.openxmlformats.org/markup-compatibility/2006">
          <mc:Choice Requires="x14">
            <control shapeId="66649" r:id="rId85" name="Check Box 89">
              <controlPr defaultSize="0" autoFill="0" autoLine="0" autoPict="0">
                <anchor moveWithCells="1">
                  <from>
                    <xdr:col>1</xdr:col>
                    <xdr:colOff>638175</xdr:colOff>
                    <xdr:row>121</xdr:row>
                    <xdr:rowOff>361950</xdr:rowOff>
                  </from>
                  <to>
                    <xdr:col>2</xdr:col>
                    <xdr:colOff>0</xdr:colOff>
                    <xdr:row>123</xdr:row>
                    <xdr:rowOff>28575</xdr:rowOff>
                  </to>
                </anchor>
              </controlPr>
            </control>
          </mc:Choice>
        </mc:AlternateContent>
        <mc:AlternateContent xmlns:mc="http://schemas.openxmlformats.org/markup-compatibility/2006">
          <mc:Choice Requires="x14">
            <control shapeId="66650" r:id="rId86" name="Check Box 90">
              <controlPr defaultSize="0" autoFill="0" autoLine="0" autoPict="0">
                <anchor moveWithCells="1">
                  <from>
                    <xdr:col>1</xdr:col>
                    <xdr:colOff>638175</xdr:colOff>
                    <xdr:row>122</xdr:row>
                    <xdr:rowOff>171450</xdr:rowOff>
                  </from>
                  <to>
                    <xdr:col>2</xdr:col>
                    <xdr:colOff>0</xdr:colOff>
                    <xdr:row>124</xdr:row>
                    <xdr:rowOff>38100</xdr:rowOff>
                  </to>
                </anchor>
              </controlPr>
            </control>
          </mc:Choice>
        </mc:AlternateContent>
        <mc:AlternateContent xmlns:mc="http://schemas.openxmlformats.org/markup-compatibility/2006">
          <mc:Choice Requires="x14">
            <control shapeId="66651" r:id="rId87" name="Check Box 91">
              <controlPr defaultSize="0" autoFill="0" autoLine="0" autoPict="0">
                <anchor moveWithCells="1">
                  <from>
                    <xdr:col>1</xdr:col>
                    <xdr:colOff>638175</xdr:colOff>
                    <xdr:row>123</xdr:row>
                    <xdr:rowOff>171450</xdr:rowOff>
                  </from>
                  <to>
                    <xdr:col>2</xdr:col>
                    <xdr:colOff>0</xdr:colOff>
                    <xdr:row>125</xdr:row>
                    <xdr:rowOff>28575</xdr:rowOff>
                  </to>
                </anchor>
              </controlPr>
            </control>
          </mc:Choice>
        </mc:AlternateContent>
        <mc:AlternateContent xmlns:mc="http://schemas.openxmlformats.org/markup-compatibility/2006">
          <mc:Choice Requires="x14">
            <control shapeId="66652" r:id="rId88" name="Check Box 92">
              <controlPr defaultSize="0" autoFill="0" autoLine="0" autoPict="0">
                <anchor moveWithCells="1">
                  <from>
                    <xdr:col>1</xdr:col>
                    <xdr:colOff>638175</xdr:colOff>
                    <xdr:row>126</xdr:row>
                    <xdr:rowOff>0</xdr:rowOff>
                  </from>
                  <to>
                    <xdr:col>2</xdr:col>
                    <xdr:colOff>0</xdr:colOff>
                    <xdr:row>127</xdr:row>
                    <xdr:rowOff>47625</xdr:rowOff>
                  </to>
                </anchor>
              </controlPr>
            </control>
          </mc:Choice>
        </mc:AlternateContent>
        <mc:AlternateContent xmlns:mc="http://schemas.openxmlformats.org/markup-compatibility/2006">
          <mc:Choice Requires="x14">
            <control shapeId="66653" r:id="rId89" name="Check Box 93">
              <controlPr defaultSize="0" autoFill="0" autoLine="0" autoPict="0">
                <anchor moveWithCells="1">
                  <from>
                    <xdr:col>1</xdr:col>
                    <xdr:colOff>638175</xdr:colOff>
                    <xdr:row>126</xdr:row>
                    <xdr:rowOff>171450</xdr:rowOff>
                  </from>
                  <to>
                    <xdr:col>2</xdr:col>
                    <xdr:colOff>0</xdr:colOff>
                    <xdr:row>128</xdr:row>
                    <xdr:rowOff>38100</xdr:rowOff>
                  </to>
                </anchor>
              </controlPr>
            </control>
          </mc:Choice>
        </mc:AlternateContent>
        <mc:AlternateContent xmlns:mc="http://schemas.openxmlformats.org/markup-compatibility/2006">
          <mc:Choice Requires="x14">
            <control shapeId="66654" r:id="rId90" name="Check Box 94">
              <controlPr defaultSize="0" autoFill="0" autoLine="0" autoPict="0">
                <anchor moveWithCells="1">
                  <from>
                    <xdr:col>1</xdr:col>
                    <xdr:colOff>638175</xdr:colOff>
                    <xdr:row>127</xdr:row>
                    <xdr:rowOff>171450</xdr:rowOff>
                  </from>
                  <to>
                    <xdr:col>2</xdr:col>
                    <xdr:colOff>0</xdr:colOff>
                    <xdr:row>129</xdr:row>
                    <xdr:rowOff>28575</xdr:rowOff>
                  </to>
                </anchor>
              </controlPr>
            </control>
          </mc:Choice>
        </mc:AlternateContent>
        <mc:AlternateContent xmlns:mc="http://schemas.openxmlformats.org/markup-compatibility/2006">
          <mc:Choice Requires="x14">
            <control shapeId="66655" r:id="rId91" name="Check Box 95">
              <controlPr defaultSize="0" autoFill="0" autoLine="0" autoPict="0">
                <anchor moveWithCells="1">
                  <from>
                    <xdr:col>1</xdr:col>
                    <xdr:colOff>657225</xdr:colOff>
                    <xdr:row>132</xdr:row>
                    <xdr:rowOff>0</xdr:rowOff>
                  </from>
                  <to>
                    <xdr:col>1</xdr:col>
                    <xdr:colOff>876300</xdr:colOff>
                    <xdr:row>133</xdr:row>
                    <xdr:rowOff>19050</xdr:rowOff>
                  </to>
                </anchor>
              </controlPr>
            </control>
          </mc:Choice>
        </mc:AlternateContent>
        <mc:AlternateContent xmlns:mc="http://schemas.openxmlformats.org/markup-compatibility/2006">
          <mc:Choice Requires="x14">
            <control shapeId="66656" r:id="rId92" name="Check Box 96">
              <controlPr defaultSize="0" autoFill="0" autoLine="0" autoPict="0">
                <anchor moveWithCells="1">
                  <from>
                    <xdr:col>1</xdr:col>
                    <xdr:colOff>657225</xdr:colOff>
                    <xdr:row>132</xdr:row>
                    <xdr:rowOff>180975</xdr:rowOff>
                  </from>
                  <to>
                    <xdr:col>1</xdr:col>
                    <xdr:colOff>876300</xdr:colOff>
                    <xdr:row>134</xdr:row>
                    <xdr:rowOff>9525</xdr:rowOff>
                  </to>
                </anchor>
              </controlPr>
            </control>
          </mc:Choice>
        </mc:AlternateContent>
        <mc:AlternateContent xmlns:mc="http://schemas.openxmlformats.org/markup-compatibility/2006">
          <mc:Choice Requires="x14">
            <control shapeId="66657" r:id="rId93" name="Check Box 97">
              <controlPr defaultSize="0" autoFill="0" autoLine="0" autoPict="0">
                <anchor moveWithCells="1">
                  <from>
                    <xdr:col>1</xdr:col>
                    <xdr:colOff>657225</xdr:colOff>
                    <xdr:row>134</xdr:row>
                    <xdr:rowOff>0</xdr:rowOff>
                  </from>
                  <to>
                    <xdr:col>1</xdr:col>
                    <xdr:colOff>876300</xdr:colOff>
                    <xdr:row>135</xdr:row>
                    <xdr:rowOff>19050</xdr:rowOff>
                  </to>
                </anchor>
              </controlPr>
            </control>
          </mc:Choice>
        </mc:AlternateContent>
        <mc:AlternateContent xmlns:mc="http://schemas.openxmlformats.org/markup-compatibility/2006">
          <mc:Choice Requires="x14">
            <control shapeId="66658" r:id="rId94" name="Check Box 98">
              <controlPr defaultSize="0" autoFill="0" autoLine="0" autoPict="0">
                <anchor moveWithCells="1">
                  <from>
                    <xdr:col>1</xdr:col>
                    <xdr:colOff>657225</xdr:colOff>
                    <xdr:row>135</xdr:row>
                    <xdr:rowOff>0</xdr:rowOff>
                  </from>
                  <to>
                    <xdr:col>1</xdr:col>
                    <xdr:colOff>876300</xdr:colOff>
                    <xdr:row>136</xdr:row>
                    <xdr:rowOff>19050</xdr:rowOff>
                  </to>
                </anchor>
              </controlPr>
            </control>
          </mc:Choice>
        </mc:AlternateContent>
        <mc:AlternateContent xmlns:mc="http://schemas.openxmlformats.org/markup-compatibility/2006">
          <mc:Choice Requires="x14">
            <control shapeId="66659" r:id="rId95" name="Check Box 99">
              <controlPr defaultSize="0" autoFill="0" autoLine="0" autoPict="0">
                <anchor moveWithCells="1">
                  <from>
                    <xdr:col>1</xdr:col>
                    <xdr:colOff>657225</xdr:colOff>
                    <xdr:row>135</xdr:row>
                    <xdr:rowOff>180975</xdr:rowOff>
                  </from>
                  <to>
                    <xdr:col>1</xdr:col>
                    <xdr:colOff>876300</xdr:colOff>
                    <xdr:row>137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46"/>
  <sheetViews>
    <sheetView zoomScaleNormal="100" zoomScaleSheetLayoutView="100" workbookViewId="0">
      <selection activeCell="L1" sqref="L1"/>
    </sheetView>
  </sheetViews>
  <sheetFormatPr baseColWidth="10" defaultColWidth="11.42578125" defaultRowHeight="15" x14ac:dyDescent="0.25"/>
  <cols>
    <col min="1" max="1" width="9.7109375" style="3" customWidth="1"/>
    <col min="2" max="2" width="13.7109375" style="85" customWidth="1"/>
    <col min="3" max="3" width="13.85546875" style="3" customWidth="1"/>
    <col min="4" max="6" width="12.7109375" style="3" customWidth="1"/>
    <col min="7" max="7" width="16" style="3" customWidth="1"/>
    <col min="8" max="8" width="12.7109375" style="12" hidden="1" customWidth="1"/>
    <col min="9" max="9" width="8.7109375" style="12" hidden="1" customWidth="1"/>
    <col min="10" max="10" width="8.7109375" style="6" hidden="1" customWidth="1"/>
    <col min="11" max="11" width="11.42578125" style="28" hidden="1" customWidth="1"/>
    <col min="12" max="16384" width="11.42578125" style="6"/>
  </cols>
  <sheetData>
    <row r="1" spans="1:11" ht="42" customHeight="1" thickBot="1" x14ac:dyDescent="0.3">
      <c r="B1" s="162" t="s">
        <v>161</v>
      </c>
      <c r="C1" s="162"/>
      <c r="D1" s="162"/>
      <c r="E1" s="162"/>
      <c r="F1" s="163"/>
      <c r="G1" s="163"/>
      <c r="H1" s="5" t="s">
        <v>74</v>
      </c>
      <c r="I1" s="5" t="s">
        <v>370</v>
      </c>
      <c r="K1" s="5" t="s">
        <v>387</v>
      </c>
    </row>
    <row r="2" spans="1:11" ht="21" customHeight="1" thickBot="1" x14ac:dyDescent="0.3">
      <c r="B2" s="128"/>
      <c r="C2" s="128"/>
      <c r="D2" s="128"/>
      <c r="E2" s="128"/>
      <c r="F2" s="129"/>
      <c r="G2" s="129"/>
      <c r="H2" s="5"/>
      <c r="I2" s="21">
        <f>SUM(I3:I119)</f>
        <v>124</v>
      </c>
      <c r="K2" s="21">
        <f>SUM(K3:K119)</f>
        <v>0</v>
      </c>
    </row>
    <row r="3" spans="1:11" ht="15" customHeight="1" x14ac:dyDescent="0.25">
      <c r="A3" s="13" t="s">
        <v>85</v>
      </c>
      <c r="B3" s="84"/>
      <c r="C3" s="84"/>
      <c r="D3" s="128"/>
      <c r="E3" s="128"/>
      <c r="F3" s="129"/>
      <c r="H3" s="5"/>
      <c r="I3" s="12">
        <v>20</v>
      </c>
    </row>
    <row r="4" spans="1:11" ht="39" customHeight="1" x14ac:dyDescent="0.25">
      <c r="B4" s="147" t="s">
        <v>162</v>
      </c>
      <c r="C4" s="148"/>
      <c r="D4" s="148"/>
      <c r="E4" s="148"/>
      <c r="F4" s="148"/>
      <c r="G4" s="148"/>
      <c r="H4" s="12">
        <v>2</v>
      </c>
      <c r="J4" s="27" t="b">
        <v>0</v>
      </c>
      <c r="K4" s="28">
        <f>H4*J4</f>
        <v>0</v>
      </c>
    </row>
    <row r="5" spans="1:11" ht="15.95" customHeight="1" x14ac:dyDescent="0.25">
      <c r="A5" s="2" t="str">
        <f>IF(((J5)*AND(NOT($J$4))), "FEHLER 1", "")</f>
        <v/>
      </c>
      <c r="C5" s="158" t="s">
        <v>388</v>
      </c>
      <c r="D5" s="158"/>
      <c r="E5" s="158"/>
      <c r="F5" s="158"/>
      <c r="G5" s="39" t="str">
        <f>IF(J5*AND(J11), "FEHLER 2", "")</f>
        <v/>
      </c>
      <c r="H5" s="12">
        <v>0</v>
      </c>
      <c r="J5" s="6" t="b">
        <v>0</v>
      </c>
      <c r="K5" s="28">
        <f t="shared" ref="K5:K71" si="0">H5*J5</f>
        <v>0</v>
      </c>
    </row>
    <row r="6" spans="1:11" ht="15.75" x14ac:dyDescent="0.25">
      <c r="A6" s="2" t="str">
        <f t="shared" ref="A6:A16" si="1">IF(((J6)*AND(NOT($J$4))), "FEHLER 1", "")</f>
        <v/>
      </c>
      <c r="B6" s="2" t="str">
        <f>IF(((J6)*AND(NOT($J$5))), "FEHLER 1", "")</f>
        <v/>
      </c>
      <c r="C6" s="15"/>
      <c r="D6" s="3" t="s">
        <v>389</v>
      </c>
      <c r="G6" s="39" t="str">
        <f>IF(J6*AND(OR(J7,J8,J9,J10)), "FEHLER 2", "")</f>
        <v/>
      </c>
      <c r="H6" s="12">
        <v>4</v>
      </c>
      <c r="J6" s="6" t="b">
        <v>0</v>
      </c>
      <c r="K6" s="28">
        <f t="shared" si="0"/>
        <v>0</v>
      </c>
    </row>
    <row r="7" spans="1:11" ht="15.75" x14ac:dyDescent="0.25">
      <c r="A7" s="2" t="str">
        <f t="shared" si="1"/>
        <v/>
      </c>
      <c r="B7" s="2" t="str">
        <f t="shared" ref="B7:B10" si="2">IF(((J7)*AND(NOT($J$5))), "FEHLER 1", "")</f>
        <v/>
      </c>
      <c r="C7" s="15"/>
      <c r="D7" s="3" t="s">
        <v>390</v>
      </c>
      <c r="G7" s="39" t="str">
        <f>IF(J7*AND(OR(J8,J9,J10,J6)), "FEHLER 2", "")</f>
        <v/>
      </c>
      <c r="H7" s="12">
        <v>3</v>
      </c>
      <c r="J7" s="6" t="b">
        <v>0</v>
      </c>
      <c r="K7" s="28">
        <f t="shared" si="0"/>
        <v>0</v>
      </c>
    </row>
    <row r="8" spans="1:11" ht="15.75" x14ac:dyDescent="0.25">
      <c r="A8" s="2" t="str">
        <f t="shared" si="1"/>
        <v/>
      </c>
      <c r="B8" s="2" t="str">
        <f t="shared" si="2"/>
        <v/>
      </c>
      <c r="C8" s="15"/>
      <c r="D8" s="3" t="s">
        <v>391</v>
      </c>
      <c r="G8" s="39" t="str">
        <f>IF(J8*AND(OR(J9,J10,J6,J7)), "FEHLER 2", "")</f>
        <v/>
      </c>
      <c r="H8" s="12">
        <v>2</v>
      </c>
      <c r="J8" s="6" t="b">
        <v>0</v>
      </c>
      <c r="K8" s="28">
        <f t="shared" si="0"/>
        <v>0</v>
      </c>
    </row>
    <row r="9" spans="1:11" ht="15.75" x14ac:dyDescent="0.25">
      <c r="A9" s="2" t="str">
        <f t="shared" si="1"/>
        <v/>
      </c>
      <c r="B9" s="2" t="str">
        <f t="shared" si="2"/>
        <v/>
      </c>
      <c r="C9" s="15"/>
      <c r="D9" s="3" t="s">
        <v>167</v>
      </c>
      <c r="G9" s="39" t="str">
        <f>IF(J9*AND(OR(J10,J6,J7,J8)), "FEHLER 2", "")</f>
        <v/>
      </c>
      <c r="H9" s="12">
        <v>1</v>
      </c>
      <c r="J9" s="6" t="b">
        <v>0</v>
      </c>
      <c r="K9" s="28">
        <f t="shared" si="0"/>
        <v>0</v>
      </c>
    </row>
    <row r="10" spans="1:11" ht="15.75" x14ac:dyDescent="0.25">
      <c r="A10" s="2" t="str">
        <f t="shared" si="1"/>
        <v/>
      </c>
      <c r="B10" s="2" t="str">
        <f t="shared" si="2"/>
        <v/>
      </c>
      <c r="C10" s="15"/>
      <c r="D10" s="3" t="s">
        <v>168</v>
      </c>
      <c r="G10" s="39" t="str">
        <f>IF(J10*AND(OR(J6,J7,J8,J9)), "FEHLER 2", "")</f>
        <v/>
      </c>
      <c r="H10" s="12">
        <v>0</v>
      </c>
      <c r="J10" s="6" t="b">
        <v>0</v>
      </c>
      <c r="K10" s="28">
        <f t="shared" si="0"/>
        <v>0</v>
      </c>
    </row>
    <row r="11" spans="1:11" ht="36" customHeight="1" x14ac:dyDescent="0.25">
      <c r="A11" s="2" t="str">
        <f t="shared" si="1"/>
        <v/>
      </c>
      <c r="C11" s="158" t="s">
        <v>392</v>
      </c>
      <c r="D11" s="158"/>
      <c r="E11" s="158"/>
      <c r="F11" s="158"/>
      <c r="G11" s="39" t="str">
        <f>IF(J11*AND(J5), "FEHLER 2", "")</f>
        <v/>
      </c>
      <c r="H11" s="12">
        <v>8</v>
      </c>
      <c r="J11" s="6" t="b">
        <v>0</v>
      </c>
      <c r="K11" s="28">
        <f t="shared" si="0"/>
        <v>0</v>
      </c>
    </row>
    <row r="12" spans="1:11" x14ac:dyDescent="0.25">
      <c r="A12" s="2" t="str">
        <f t="shared" si="1"/>
        <v/>
      </c>
      <c r="B12" s="2" t="str">
        <f>IF(((J12)*AND(NOT($J$11))), "FEHLER 1", "")</f>
        <v/>
      </c>
      <c r="D12" s="3" t="s">
        <v>389</v>
      </c>
      <c r="G12" s="39" t="str">
        <f>IF(J12*AND(OR(J13,J14,J15,J16)), "FEHLER 2", "")</f>
        <v/>
      </c>
      <c r="H12" s="12">
        <v>4</v>
      </c>
      <c r="J12" s="6" t="b">
        <v>0</v>
      </c>
      <c r="K12" s="28">
        <f t="shared" si="0"/>
        <v>0</v>
      </c>
    </row>
    <row r="13" spans="1:11" x14ac:dyDescent="0.25">
      <c r="A13" s="2" t="str">
        <f t="shared" si="1"/>
        <v/>
      </c>
      <c r="B13" s="2" t="str">
        <f t="shared" ref="B13:B16" si="3">IF(((J13)*AND(NOT($J$11))), "FEHLER 1", "")</f>
        <v/>
      </c>
      <c r="D13" s="3" t="s">
        <v>390</v>
      </c>
      <c r="G13" s="39" t="str">
        <f>IF(J13*AND(OR(J14,J15,J16,J12)), "FEHLER 2", "")</f>
        <v/>
      </c>
      <c r="H13" s="12">
        <v>3</v>
      </c>
      <c r="J13" s="6" t="b">
        <v>0</v>
      </c>
      <c r="K13" s="28">
        <f t="shared" si="0"/>
        <v>0</v>
      </c>
    </row>
    <row r="14" spans="1:11" x14ac:dyDescent="0.25">
      <c r="A14" s="2" t="str">
        <f t="shared" si="1"/>
        <v/>
      </c>
      <c r="B14" s="2" t="str">
        <f t="shared" si="3"/>
        <v/>
      </c>
      <c r="D14" s="3" t="s">
        <v>391</v>
      </c>
      <c r="G14" s="39" t="str">
        <f>IF(J14*AND(OR(J15,J16,J12,J13)), "FEHLER 2", "")</f>
        <v/>
      </c>
      <c r="H14" s="12">
        <v>2</v>
      </c>
      <c r="J14" s="6" t="b">
        <v>0</v>
      </c>
      <c r="K14" s="28">
        <f t="shared" si="0"/>
        <v>0</v>
      </c>
    </row>
    <row r="15" spans="1:11" x14ac:dyDescent="0.25">
      <c r="A15" s="2" t="str">
        <f t="shared" si="1"/>
        <v/>
      </c>
      <c r="B15" s="2" t="str">
        <f t="shared" si="3"/>
        <v/>
      </c>
      <c r="D15" s="3" t="s">
        <v>167</v>
      </c>
      <c r="G15" s="39" t="str">
        <f>IF(J15*AND(OR(J16,J12,J13,J14)), "FEHLER 2", "")</f>
        <v/>
      </c>
      <c r="H15" s="12">
        <v>1</v>
      </c>
      <c r="J15" s="6" t="b">
        <v>0</v>
      </c>
      <c r="K15" s="28">
        <f t="shared" si="0"/>
        <v>0</v>
      </c>
    </row>
    <row r="16" spans="1:11" x14ac:dyDescent="0.25">
      <c r="A16" s="2" t="str">
        <f t="shared" si="1"/>
        <v/>
      </c>
      <c r="B16" s="2" t="str">
        <f t="shared" si="3"/>
        <v/>
      </c>
      <c r="D16" s="3" t="s">
        <v>168</v>
      </c>
      <c r="G16" s="39" t="str">
        <f>IF(J16*AND(OR(J12,J13,J14,J15)), "FEHLER 2", "")</f>
        <v/>
      </c>
      <c r="H16" s="12">
        <v>0</v>
      </c>
      <c r="J16" s="6" t="b">
        <v>0</v>
      </c>
      <c r="K16" s="28">
        <f t="shared" si="0"/>
        <v>0</v>
      </c>
    </row>
    <row r="17" spans="1:11" ht="39" customHeight="1" x14ac:dyDescent="0.25">
      <c r="B17" s="153" t="s">
        <v>169</v>
      </c>
      <c r="C17" s="156"/>
      <c r="D17" s="156"/>
      <c r="E17" s="156"/>
      <c r="F17" s="156"/>
      <c r="G17" s="156"/>
      <c r="H17" s="12">
        <v>0</v>
      </c>
      <c r="J17" s="6" t="b">
        <v>0</v>
      </c>
      <c r="K17" s="28">
        <f t="shared" si="0"/>
        <v>0</v>
      </c>
    </row>
    <row r="18" spans="1:11" x14ac:dyDescent="0.25">
      <c r="B18" s="158" t="s">
        <v>517</v>
      </c>
      <c r="C18" s="158"/>
      <c r="D18" s="158"/>
      <c r="E18" s="158"/>
      <c r="F18" s="158"/>
      <c r="G18" s="158"/>
      <c r="J18" s="27"/>
    </row>
    <row r="19" spans="1:11" x14ac:dyDescent="0.25">
      <c r="B19" s="136"/>
      <c r="C19" s="158" t="s">
        <v>518</v>
      </c>
      <c r="D19" s="158"/>
      <c r="E19" s="158"/>
      <c r="F19" s="158"/>
      <c r="G19" s="136"/>
      <c r="H19" s="12">
        <v>2</v>
      </c>
      <c r="J19" s="27" t="b">
        <v>0</v>
      </c>
      <c r="K19" s="28">
        <f t="shared" ref="K19:K21" si="4">H19*J19</f>
        <v>0</v>
      </c>
    </row>
    <row r="20" spans="1:11" ht="21" customHeight="1" x14ac:dyDescent="0.25">
      <c r="B20" s="136"/>
      <c r="C20" s="158" t="s">
        <v>519</v>
      </c>
      <c r="D20" s="158"/>
      <c r="E20" s="158"/>
      <c r="F20" s="158"/>
      <c r="G20" s="136"/>
      <c r="H20" s="12">
        <v>2</v>
      </c>
      <c r="J20" s="27" t="b">
        <v>0</v>
      </c>
      <c r="K20" s="28">
        <f t="shared" si="4"/>
        <v>0</v>
      </c>
    </row>
    <row r="21" spans="1:11" ht="19.5" customHeight="1" x14ac:dyDescent="0.25">
      <c r="B21" s="136"/>
      <c r="C21" s="158" t="s">
        <v>520</v>
      </c>
      <c r="D21" s="158"/>
      <c r="E21" s="158"/>
      <c r="F21" s="158"/>
      <c r="G21" s="136"/>
      <c r="H21" s="12">
        <v>2</v>
      </c>
      <c r="J21" s="27" t="b">
        <v>0</v>
      </c>
      <c r="K21" s="28">
        <f t="shared" si="4"/>
        <v>0</v>
      </c>
    </row>
    <row r="22" spans="1:11" ht="36" customHeight="1" x14ac:dyDescent="0.25">
      <c r="A22" s="2"/>
      <c r="G22" s="66"/>
      <c r="K22" s="28">
        <f t="shared" si="0"/>
        <v>0</v>
      </c>
    </row>
    <row r="23" spans="1:11" ht="39" customHeight="1" x14ac:dyDescent="0.25">
      <c r="A23" s="74" t="s">
        <v>278</v>
      </c>
      <c r="G23" s="66"/>
      <c r="I23" s="12">
        <v>51</v>
      </c>
      <c r="K23" s="28">
        <f t="shared" si="0"/>
        <v>0</v>
      </c>
    </row>
    <row r="24" spans="1:11" ht="39" customHeight="1" x14ac:dyDescent="0.25">
      <c r="B24" s="153" t="s">
        <v>170</v>
      </c>
      <c r="C24" s="156"/>
      <c r="D24" s="156"/>
      <c r="E24" s="156"/>
      <c r="F24" s="156"/>
      <c r="G24" s="156"/>
      <c r="H24" s="12">
        <v>3</v>
      </c>
      <c r="J24" s="6" t="b">
        <v>0</v>
      </c>
      <c r="K24" s="28">
        <f t="shared" si="0"/>
        <v>0</v>
      </c>
    </row>
    <row r="25" spans="1:11" ht="39" customHeight="1" x14ac:dyDescent="0.25">
      <c r="A25" s="2" t="str">
        <f>IF(((J25)*AND(NOT($J$24))), "FEHLER 1", "")</f>
        <v/>
      </c>
      <c r="C25" s="158" t="s">
        <v>171</v>
      </c>
      <c r="D25" s="159"/>
      <c r="E25" s="159"/>
      <c r="F25" s="159"/>
      <c r="G25" s="159"/>
      <c r="H25" s="12">
        <v>5</v>
      </c>
      <c r="J25" s="6" t="b">
        <v>0</v>
      </c>
      <c r="K25" s="28">
        <f t="shared" si="0"/>
        <v>0</v>
      </c>
    </row>
    <row r="26" spans="1:11" ht="33.75" customHeight="1" x14ac:dyDescent="0.25">
      <c r="A26" s="2" t="str">
        <f>IF(((J26)*AND(NOT($J$24))), "FEHLER 1", "")</f>
        <v/>
      </c>
      <c r="C26" s="158" t="s">
        <v>393</v>
      </c>
      <c r="D26" s="158"/>
      <c r="E26" s="158"/>
      <c r="F26" s="158"/>
      <c r="G26" s="158"/>
      <c r="H26" s="12">
        <v>3</v>
      </c>
      <c r="J26" s="6" t="b">
        <v>0</v>
      </c>
      <c r="K26" s="28">
        <f t="shared" si="0"/>
        <v>0</v>
      </c>
    </row>
    <row r="27" spans="1:11" ht="31.5" customHeight="1" x14ac:dyDescent="0.25">
      <c r="A27" s="2" t="str">
        <f>IF(((J27)*AND(NOT($J$24))), "FEHLER 1", "")</f>
        <v/>
      </c>
      <c r="C27" s="158" t="s">
        <v>484</v>
      </c>
      <c r="D27" s="158"/>
      <c r="E27" s="158"/>
      <c r="F27" s="158"/>
      <c r="G27" s="158"/>
      <c r="H27" s="12">
        <v>3</v>
      </c>
      <c r="J27" s="27" t="b">
        <v>0</v>
      </c>
      <c r="K27" s="28">
        <f t="shared" si="0"/>
        <v>0</v>
      </c>
    </row>
    <row r="28" spans="1:11" ht="39" customHeight="1" x14ac:dyDescent="0.25">
      <c r="B28" s="153" t="s">
        <v>172</v>
      </c>
      <c r="C28" s="156"/>
      <c r="D28" s="156"/>
      <c r="E28" s="156"/>
      <c r="F28" s="156"/>
      <c r="G28" s="156"/>
      <c r="H28" s="12">
        <v>2</v>
      </c>
      <c r="J28" s="6" t="b">
        <v>0</v>
      </c>
      <c r="K28" s="28">
        <f t="shared" si="0"/>
        <v>0</v>
      </c>
    </row>
    <row r="29" spans="1:11" ht="39" customHeight="1" x14ac:dyDescent="0.25">
      <c r="B29" s="153" t="s">
        <v>173</v>
      </c>
      <c r="C29" s="156"/>
      <c r="D29" s="156"/>
      <c r="E29" s="156"/>
      <c r="F29" s="156"/>
      <c r="G29" s="156"/>
      <c r="H29" s="12">
        <v>3</v>
      </c>
      <c r="J29" s="6" t="b">
        <v>0</v>
      </c>
      <c r="K29" s="28">
        <f t="shared" si="0"/>
        <v>0</v>
      </c>
    </row>
    <row r="30" spans="1:11" ht="29.25" customHeight="1" x14ac:dyDescent="0.25">
      <c r="B30" s="153" t="s">
        <v>174</v>
      </c>
      <c r="C30" s="156"/>
      <c r="D30" s="156"/>
      <c r="E30" s="156"/>
      <c r="F30" s="156"/>
      <c r="G30" s="156"/>
      <c r="H30" s="12">
        <v>2</v>
      </c>
      <c r="J30" s="6" t="b">
        <v>0</v>
      </c>
      <c r="K30" s="28">
        <f t="shared" si="0"/>
        <v>0</v>
      </c>
    </row>
    <row r="31" spans="1:11" x14ac:dyDescent="0.25">
      <c r="A31" s="2" t="str">
        <f>IF(((J31)*AND(NOT($J$30))), "FEHLER 1", "")</f>
        <v/>
      </c>
      <c r="C31" s="31" t="s">
        <v>175</v>
      </c>
      <c r="H31" s="12">
        <v>1</v>
      </c>
      <c r="J31" s="6" t="b">
        <v>0</v>
      </c>
      <c r="K31" s="28">
        <f t="shared" si="0"/>
        <v>0</v>
      </c>
    </row>
    <row r="32" spans="1:11" x14ac:dyDescent="0.25">
      <c r="A32" s="2" t="str">
        <f>IF(((J32)*AND(NOT($J$30))), "FEHLER 1", "")</f>
        <v/>
      </c>
      <c r="C32" s="31" t="s">
        <v>176</v>
      </c>
      <c r="H32" s="12">
        <v>0</v>
      </c>
      <c r="J32" s="6" t="b">
        <v>0</v>
      </c>
      <c r="K32" s="28">
        <f t="shared" si="0"/>
        <v>0</v>
      </c>
    </row>
    <row r="33" spans="2:11" ht="31.5" customHeight="1" x14ac:dyDescent="0.25">
      <c r="B33" s="153" t="s">
        <v>177</v>
      </c>
      <c r="C33" s="156"/>
      <c r="D33" s="156"/>
      <c r="E33" s="156"/>
      <c r="F33" s="156"/>
      <c r="G33" s="156"/>
      <c r="H33" s="12">
        <v>2</v>
      </c>
      <c r="J33" s="6" t="b">
        <v>0</v>
      </c>
      <c r="K33" s="28">
        <f t="shared" si="0"/>
        <v>0</v>
      </c>
    </row>
    <row r="34" spans="2:11" ht="30" customHeight="1" x14ac:dyDescent="0.25">
      <c r="B34" s="153" t="s">
        <v>178</v>
      </c>
      <c r="C34" s="156"/>
      <c r="D34" s="156"/>
      <c r="E34" s="156"/>
      <c r="F34" s="156"/>
      <c r="G34" s="156"/>
      <c r="H34" s="12">
        <v>3</v>
      </c>
      <c r="J34" s="6" t="b">
        <v>0</v>
      </c>
      <c r="K34" s="28">
        <f t="shared" si="0"/>
        <v>0</v>
      </c>
    </row>
    <row r="35" spans="2:11" ht="33" customHeight="1" x14ac:dyDescent="0.25">
      <c r="B35" s="164" t="s">
        <v>179</v>
      </c>
      <c r="C35" s="164"/>
      <c r="D35" s="164"/>
      <c r="E35" s="164"/>
      <c r="F35" s="164"/>
      <c r="G35" s="164"/>
      <c r="K35" s="28">
        <f t="shared" si="0"/>
        <v>0</v>
      </c>
    </row>
    <row r="36" spans="2:11" ht="30.75" customHeight="1" x14ac:dyDescent="0.25">
      <c r="C36" s="31" t="s">
        <v>180</v>
      </c>
      <c r="G36" s="86"/>
      <c r="H36" s="12">
        <v>2</v>
      </c>
      <c r="J36" s="6" t="b">
        <v>0</v>
      </c>
      <c r="K36" s="28">
        <f t="shared" si="0"/>
        <v>0</v>
      </c>
    </row>
    <row r="37" spans="2:11" ht="34.5" customHeight="1" x14ac:dyDescent="0.25">
      <c r="C37" s="31" t="s">
        <v>181</v>
      </c>
      <c r="G37" s="86"/>
      <c r="H37" s="12">
        <v>1</v>
      </c>
      <c r="J37" s="6" t="b">
        <v>0</v>
      </c>
      <c r="K37" s="28">
        <f t="shared" si="0"/>
        <v>0</v>
      </c>
    </row>
    <row r="38" spans="2:11" ht="32.25" customHeight="1" x14ac:dyDescent="0.25">
      <c r="C38" s="31" t="s">
        <v>182</v>
      </c>
      <c r="G38" s="86"/>
      <c r="H38" s="12">
        <v>2</v>
      </c>
      <c r="J38" s="6" t="b">
        <v>0</v>
      </c>
      <c r="K38" s="28">
        <f t="shared" si="0"/>
        <v>0</v>
      </c>
    </row>
    <row r="39" spans="2:11" x14ac:dyDescent="0.25">
      <c r="C39" s="158" t="s">
        <v>183</v>
      </c>
      <c r="D39" s="158"/>
      <c r="E39" s="158"/>
      <c r="F39" s="158"/>
      <c r="G39" s="86"/>
      <c r="H39" s="12">
        <v>1</v>
      </c>
      <c r="J39" s="6" t="b">
        <v>0</v>
      </c>
      <c r="K39" s="28">
        <f t="shared" si="0"/>
        <v>0</v>
      </c>
    </row>
    <row r="40" spans="2:11" ht="29.25" customHeight="1" x14ac:dyDescent="0.25">
      <c r="C40" s="158" t="s">
        <v>184</v>
      </c>
      <c r="D40" s="158"/>
      <c r="E40" s="158"/>
      <c r="F40" s="158"/>
      <c r="G40" s="86"/>
      <c r="H40" s="12">
        <v>1</v>
      </c>
      <c r="J40" s="6" t="b">
        <v>0</v>
      </c>
      <c r="K40" s="28">
        <f t="shared" si="0"/>
        <v>0</v>
      </c>
    </row>
    <row r="41" spans="2:11" ht="27.75" customHeight="1" x14ac:dyDescent="0.25">
      <c r="C41" s="145" t="s">
        <v>185</v>
      </c>
      <c r="D41" s="145"/>
      <c r="E41" s="145"/>
      <c r="F41" s="145"/>
      <c r="G41" s="86"/>
      <c r="H41" s="12">
        <v>2</v>
      </c>
      <c r="J41" s="6" t="b">
        <v>0</v>
      </c>
      <c r="K41" s="28">
        <f t="shared" si="0"/>
        <v>0</v>
      </c>
    </row>
    <row r="42" spans="2:11" ht="30.75" customHeight="1" x14ac:dyDescent="0.25">
      <c r="B42" s="165" t="s">
        <v>186</v>
      </c>
      <c r="C42" s="165"/>
      <c r="D42" s="165"/>
      <c r="E42" s="165"/>
      <c r="F42" s="165"/>
      <c r="G42" s="165"/>
      <c r="K42" s="28">
        <f t="shared" si="0"/>
        <v>0</v>
      </c>
    </row>
    <row r="43" spans="2:11" ht="23.25" customHeight="1" x14ac:dyDescent="0.25">
      <c r="C43" s="31" t="s">
        <v>180</v>
      </c>
      <c r="G43" s="39" t="str">
        <f>IF(J43*AND(J36), "FEHLER 2", "")</f>
        <v/>
      </c>
      <c r="H43" s="12">
        <v>1</v>
      </c>
      <c r="J43" s="6" t="b">
        <v>0</v>
      </c>
      <c r="K43" s="28">
        <f t="shared" si="0"/>
        <v>0</v>
      </c>
    </row>
    <row r="44" spans="2:11" ht="39" customHeight="1" x14ac:dyDescent="0.25">
      <c r="C44" s="31" t="s">
        <v>181</v>
      </c>
      <c r="G44" s="39" t="str">
        <f>IF(J44*AND(J37), "FEHLER 2", "")</f>
        <v/>
      </c>
      <c r="H44" s="12">
        <v>2</v>
      </c>
      <c r="J44" s="6" t="b">
        <v>0</v>
      </c>
      <c r="K44" s="28">
        <f t="shared" si="0"/>
        <v>0</v>
      </c>
    </row>
    <row r="45" spans="2:11" ht="19.5" customHeight="1" x14ac:dyDescent="0.25">
      <c r="C45" s="31" t="s">
        <v>182</v>
      </c>
      <c r="G45" s="39" t="str">
        <f>IF(J45*AND(J38), "FEHLER 2", "")</f>
        <v/>
      </c>
      <c r="H45" s="12">
        <v>1</v>
      </c>
      <c r="J45" s="6" t="b">
        <v>0</v>
      </c>
      <c r="K45" s="28">
        <f t="shared" si="0"/>
        <v>0</v>
      </c>
    </row>
    <row r="46" spans="2:11" ht="31.5" customHeight="1" x14ac:dyDescent="0.25">
      <c r="C46" s="158" t="s">
        <v>183</v>
      </c>
      <c r="D46" s="158"/>
      <c r="E46" s="158"/>
      <c r="F46" s="158"/>
      <c r="G46" s="39" t="str">
        <f>IF(J46*AND(J39), "FEHLER 2", "")</f>
        <v/>
      </c>
      <c r="H46" s="12">
        <v>2</v>
      </c>
      <c r="J46" s="6" t="b">
        <v>0</v>
      </c>
      <c r="K46" s="28">
        <f t="shared" si="0"/>
        <v>0</v>
      </c>
    </row>
    <row r="47" spans="2:11" ht="30.75" customHeight="1" x14ac:dyDescent="0.25">
      <c r="C47" s="158" t="s">
        <v>184</v>
      </c>
      <c r="D47" s="158"/>
      <c r="E47" s="158"/>
      <c r="F47" s="158"/>
      <c r="G47" s="39" t="str">
        <f>IF(J47*AND(J40), "FEHLER 2", "")</f>
        <v/>
      </c>
      <c r="H47" s="12">
        <v>2</v>
      </c>
      <c r="J47" s="6" t="b">
        <v>0</v>
      </c>
      <c r="K47" s="28">
        <f t="shared" si="0"/>
        <v>0</v>
      </c>
    </row>
    <row r="48" spans="2:11" ht="42" customHeight="1" x14ac:dyDescent="0.25">
      <c r="B48" s="153" t="s">
        <v>187</v>
      </c>
      <c r="C48" s="156"/>
      <c r="D48" s="156"/>
      <c r="E48" s="156"/>
      <c r="F48" s="156"/>
      <c r="G48" s="156"/>
      <c r="H48" s="12">
        <v>3</v>
      </c>
      <c r="J48" s="6" t="b">
        <v>0</v>
      </c>
      <c r="K48" s="28">
        <f t="shared" si="0"/>
        <v>0</v>
      </c>
    </row>
    <row r="49" spans="1:12" ht="32.25" customHeight="1" x14ac:dyDescent="0.25">
      <c r="B49" s="165" t="s">
        <v>188</v>
      </c>
      <c r="C49" s="165"/>
      <c r="D49" s="165"/>
      <c r="E49" s="165"/>
      <c r="F49" s="165"/>
      <c r="G49" s="165"/>
    </row>
    <row r="50" spans="1:12" ht="23.25" customHeight="1" x14ac:dyDescent="0.25">
      <c r="C50" s="31" t="s">
        <v>189</v>
      </c>
      <c r="H50" s="12">
        <v>2</v>
      </c>
      <c r="J50" s="6" t="b">
        <v>0</v>
      </c>
      <c r="K50" s="28">
        <f t="shared" si="0"/>
        <v>0</v>
      </c>
    </row>
    <row r="51" spans="1:12" ht="36" customHeight="1" x14ac:dyDescent="0.25">
      <c r="A51" s="2"/>
      <c r="B51" s="2" t="str">
        <f>IF(((J51)*AND(NOT($J$50))), "FEHLER 1", "")</f>
        <v/>
      </c>
      <c r="D51" s="158" t="s">
        <v>163</v>
      </c>
      <c r="E51" s="158"/>
      <c r="F51" s="158"/>
      <c r="G51" s="86"/>
      <c r="H51" s="12">
        <v>0</v>
      </c>
      <c r="J51" s="6" t="b">
        <v>0</v>
      </c>
      <c r="K51" s="28">
        <f t="shared" si="0"/>
        <v>0</v>
      </c>
    </row>
    <row r="52" spans="1:12" ht="18" customHeight="1" x14ac:dyDescent="0.25">
      <c r="A52" s="2"/>
      <c r="B52" s="2" t="str">
        <f t="shared" ref="B52:B60" si="5">IF(((J52)*AND(NOT($J$50))), "FEHLER 1", "")</f>
        <v/>
      </c>
      <c r="C52" s="2" t="str">
        <f>IF(((J52)*AND(NOT($J$51))), "FEHLER 1", "")</f>
        <v/>
      </c>
      <c r="D52" s="15"/>
      <c r="E52" s="3" t="s">
        <v>164</v>
      </c>
      <c r="G52" s="39" t="str">
        <f>IF(J52*AND(OR(J53,J54,J55,J56)), "FEHLER 2", "")</f>
        <v/>
      </c>
      <c r="H52" s="12">
        <v>3</v>
      </c>
      <c r="J52" s="6" t="b">
        <v>0</v>
      </c>
      <c r="K52" s="28">
        <f t="shared" si="0"/>
        <v>0</v>
      </c>
    </row>
    <row r="53" spans="1:12" ht="36" customHeight="1" x14ac:dyDescent="0.25">
      <c r="A53" s="2"/>
      <c r="B53" s="2" t="str">
        <f t="shared" si="5"/>
        <v/>
      </c>
      <c r="C53" s="2" t="str">
        <f t="shared" ref="C53:C55" si="6">IF(((J53)*AND(NOT($J$51))), "FEHLER 1", "")</f>
        <v/>
      </c>
      <c r="D53" s="15"/>
      <c r="E53" s="141" t="s">
        <v>165</v>
      </c>
      <c r="F53" s="141"/>
      <c r="G53" s="39" t="str">
        <f>IF(J53*AND(OR(J54,J55,J56,J52)), "FEHLER 2", "")</f>
        <v/>
      </c>
      <c r="H53" s="12">
        <v>2</v>
      </c>
      <c r="J53" s="6" t="b">
        <v>0</v>
      </c>
      <c r="K53" s="28">
        <f t="shared" si="0"/>
        <v>0</v>
      </c>
    </row>
    <row r="54" spans="1:12" ht="30" customHeight="1" x14ac:dyDescent="0.25">
      <c r="A54" s="2"/>
      <c r="B54" s="2" t="str">
        <f t="shared" si="5"/>
        <v/>
      </c>
      <c r="C54" s="2" t="str">
        <f t="shared" si="6"/>
        <v/>
      </c>
      <c r="D54" s="15"/>
      <c r="E54" s="141" t="s">
        <v>166</v>
      </c>
      <c r="F54" s="141"/>
      <c r="G54" s="39" t="str">
        <f>IF(J54*AND(OR(J55,J56,J52,J53)), "FEHLER 2", "")</f>
        <v/>
      </c>
      <c r="H54" s="12">
        <v>1</v>
      </c>
      <c r="J54" s="6" t="b">
        <v>0</v>
      </c>
      <c r="K54" s="28">
        <f t="shared" si="0"/>
        <v>0</v>
      </c>
    </row>
    <row r="55" spans="1:12" ht="15.75" x14ac:dyDescent="0.25">
      <c r="A55" s="2"/>
      <c r="B55" s="2" t="str">
        <f t="shared" si="5"/>
        <v/>
      </c>
      <c r="C55" s="2" t="str">
        <f t="shared" si="6"/>
        <v/>
      </c>
      <c r="D55" s="15"/>
      <c r="E55" s="3" t="s">
        <v>190</v>
      </c>
      <c r="G55" s="39" t="str">
        <f>IF(J55*AND(OR(J56,J52,J53,J54)), "FEHLER 2", "")</f>
        <v/>
      </c>
      <c r="H55" s="12">
        <v>0</v>
      </c>
      <c r="J55" s="6" t="b">
        <v>0</v>
      </c>
      <c r="K55" s="28">
        <f t="shared" si="0"/>
        <v>0</v>
      </c>
    </row>
    <row r="56" spans="1:12" ht="51.75" customHeight="1" x14ac:dyDescent="0.25">
      <c r="A56" s="2"/>
      <c r="B56" s="2" t="str">
        <f t="shared" si="5"/>
        <v/>
      </c>
      <c r="D56" s="158" t="s">
        <v>191</v>
      </c>
      <c r="E56" s="158"/>
      <c r="F56" s="158"/>
      <c r="G56" s="86"/>
      <c r="H56" s="12">
        <v>2</v>
      </c>
      <c r="J56" s="6" t="b">
        <v>0</v>
      </c>
      <c r="K56" s="28">
        <f t="shared" si="0"/>
        <v>0</v>
      </c>
    </row>
    <row r="57" spans="1:12" ht="18" customHeight="1" x14ac:dyDescent="0.25">
      <c r="A57" s="2"/>
      <c r="B57" s="2" t="str">
        <f t="shared" si="5"/>
        <v/>
      </c>
      <c r="C57" s="2" t="str">
        <f>IF(((J57)*AND(NOT($J$56))), "FEHLER 1", "")</f>
        <v/>
      </c>
      <c r="E57" s="3" t="s">
        <v>164</v>
      </c>
      <c r="G57" s="39" t="str">
        <f>IF(J57*AND(OR(J58,J59,J60,J61)), "FEHLER 2", "")</f>
        <v/>
      </c>
      <c r="H57" s="12">
        <v>3</v>
      </c>
      <c r="J57" s="6" t="b">
        <v>0</v>
      </c>
      <c r="K57" s="28">
        <f t="shared" si="0"/>
        <v>0</v>
      </c>
    </row>
    <row r="58" spans="1:12" ht="39" customHeight="1" x14ac:dyDescent="0.25">
      <c r="A58" s="2"/>
      <c r="B58" s="2" t="str">
        <f t="shared" si="5"/>
        <v/>
      </c>
      <c r="C58" s="2" t="str">
        <f t="shared" ref="C58:C60" si="7">IF(((J58)*AND(NOT($J$56))), "FEHLER 1", "")</f>
        <v/>
      </c>
      <c r="E58" s="141" t="s">
        <v>165</v>
      </c>
      <c r="F58" s="141"/>
      <c r="G58" s="39" t="str">
        <f>IF(J58*AND(OR(J59,J60,J61,J57)), "FEHLER 2", "")</f>
        <v/>
      </c>
      <c r="H58" s="12">
        <v>2</v>
      </c>
      <c r="J58" s="6" t="b">
        <v>0</v>
      </c>
      <c r="K58" s="28">
        <f t="shared" si="0"/>
        <v>0</v>
      </c>
    </row>
    <row r="59" spans="1:12" ht="29.25" customHeight="1" x14ac:dyDescent="0.25">
      <c r="A59" s="2"/>
      <c r="B59" s="2" t="str">
        <f t="shared" si="5"/>
        <v/>
      </c>
      <c r="C59" s="2" t="str">
        <f t="shared" si="7"/>
        <v/>
      </c>
      <c r="E59" s="141" t="s">
        <v>166</v>
      </c>
      <c r="F59" s="141"/>
      <c r="G59" s="39" t="str">
        <f>IF(J59*AND(OR(J60,J61,J57,J58)), "FEHLER 2", "")</f>
        <v/>
      </c>
      <c r="H59" s="12">
        <v>1</v>
      </c>
      <c r="J59" s="6" t="b">
        <v>0</v>
      </c>
      <c r="K59" s="28">
        <f t="shared" si="0"/>
        <v>0</v>
      </c>
    </row>
    <row r="60" spans="1:12" ht="18" customHeight="1" x14ac:dyDescent="0.25">
      <c r="A60" s="2"/>
      <c r="B60" s="2" t="str">
        <f t="shared" si="5"/>
        <v/>
      </c>
      <c r="C60" s="2" t="str">
        <f t="shared" si="7"/>
        <v/>
      </c>
      <c r="E60" s="3" t="s">
        <v>190</v>
      </c>
      <c r="G60" s="39" t="str">
        <f>IF(J60*AND(OR(J61,J57,J58,J59)), "FEHLER 2", "")</f>
        <v/>
      </c>
      <c r="H60" s="12">
        <v>0</v>
      </c>
      <c r="J60" s="6" t="b">
        <v>0</v>
      </c>
      <c r="K60" s="28">
        <f t="shared" si="0"/>
        <v>0</v>
      </c>
    </row>
    <row r="61" spans="1:12" ht="39" customHeight="1" x14ac:dyDescent="0.25">
      <c r="C61" s="31" t="s">
        <v>192</v>
      </c>
      <c r="H61" s="12">
        <v>0</v>
      </c>
      <c r="J61" s="6" t="b">
        <v>0</v>
      </c>
      <c r="K61" s="28">
        <f t="shared" si="0"/>
        <v>0</v>
      </c>
      <c r="L61" s="10"/>
    </row>
    <row r="62" spans="1:12" ht="48" customHeight="1" x14ac:dyDescent="0.25">
      <c r="B62" s="153" t="s">
        <v>193</v>
      </c>
      <c r="C62" s="156"/>
      <c r="D62" s="156"/>
      <c r="E62" s="156"/>
      <c r="F62" s="156"/>
      <c r="G62" s="156"/>
      <c r="H62" s="12">
        <v>3</v>
      </c>
      <c r="J62" s="6" t="b">
        <v>0</v>
      </c>
      <c r="K62" s="28">
        <f t="shared" si="0"/>
        <v>0</v>
      </c>
    </row>
    <row r="63" spans="1:12" ht="34.5" customHeight="1" x14ac:dyDescent="0.25">
      <c r="B63" s="153" t="s">
        <v>194</v>
      </c>
      <c r="C63" s="156"/>
      <c r="D63" s="156"/>
      <c r="E63" s="156"/>
      <c r="F63" s="156"/>
      <c r="G63" s="156"/>
      <c r="H63" s="12">
        <v>6</v>
      </c>
      <c r="J63" s="6" t="b">
        <v>0</v>
      </c>
      <c r="K63" s="28">
        <f t="shared" si="0"/>
        <v>0</v>
      </c>
    </row>
    <row r="64" spans="1:12" ht="32.25" customHeight="1" x14ac:dyDescent="0.25">
      <c r="A64" s="2" t="str">
        <f>IF(((J64)*AND(NOT($J$63))), "FEHLER 1", "")</f>
        <v/>
      </c>
      <c r="C64" s="158" t="s">
        <v>195</v>
      </c>
      <c r="D64" s="159"/>
      <c r="E64" s="159"/>
      <c r="F64" s="159"/>
      <c r="G64" s="159"/>
      <c r="H64" s="12">
        <v>1</v>
      </c>
      <c r="J64" s="6" t="b">
        <v>0</v>
      </c>
      <c r="K64" s="28">
        <f t="shared" si="0"/>
        <v>0</v>
      </c>
    </row>
    <row r="65" spans="1:11" ht="35.25" customHeight="1" x14ac:dyDescent="0.25">
      <c r="A65" s="2" t="str">
        <f t="shared" ref="A65:A71" si="8">IF(((J65)*AND(NOT($J$63))), "FEHLER 1", "")</f>
        <v/>
      </c>
      <c r="B65" s="127"/>
      <c r="C65" s="158" t="s">
        <v>196</v>
      </c>
      <c r="D65" s="159"/>
      <c r="E65" s="159"/>
      <c r="F65" s="159"/>
      <c r="G65" s="159"/>
      <c r="H65" s="12">
        <v>0</v>
      </c>
      <c r="J65" s="6" t="b">
        <v>0</v>
      </c>
      <c r="K65" s="28">
        <f t="shared" si="0"/>
        <v>0</v>
      </c>
    </row>
    <row r="66" spans="1:11" s="10" customFormat="1" ht="36.75" customHeight="1" x14ac:dyDescent="0.25">
      <c r="A66" s="2" t="str">
        <f t="shared" si="8"/>
        <v/>
      </c>
      <c r="B66" s="85"/>
      <c r="C66" s="158" t="s">
        <v>394</v>
      </c>
      <c r="D66" s="159"/>
      <c r="E66" s="159"/>
      <c r="F66" s="159"/>
      <c r="G66" s="159"/>
      <c r="H66" s="12">
        <v>1</v>
      </c>
      <c r="I66" s="12"/>
      <c r="J66" s="6" t="b">
        <v>0</v>
      </c>
      <c r="K66" s="28">
        <f t="shared" si="0"/>
        <v>0</v>
      </c>
    </row>
    <row r="67" spans="1:11" s="10" customFormat="1" ht="33.75" customHeight="1" x14ac:dyDescent="0.25">
      <c r="A67" s="2" t="str">
        <f t="shared" si="8"/>
        <v/>
      </c>
      <c r="B67" s="85"/>
      <c r="C67" s="158" t="s">
        <v>197</v>
      </c>
      <c r="D67" s="159"/>
      <c r="E67" s="159"/>
      <c r="F67" s="159"/>
      <c r="G67" s="159"/>
      <c r="H67" s="12">
        <v>2</v>
      </c>
      <c r="I67" s="12"/>
      <c r="J67" s="6" t="b">
        <v>0</v>
      </c>
      <c r="K67" s="28">
        <f t="shared" si="0"/>
        <v>0</v>
      </c>
    </row>
    <row r="68" spans="1:11" s="10" customFormat="1" ht="15" customHeight="1" x14ac:dyDescent="0.25">
      <c r="A68" s="2" t="str">
        <f t="shared" si="8"/>
        <v/>
      </c>
      <c r="B68" s="2" t="str">
        <f>IF(((J68)*AND(NOT($J$67))), "FEHLER 1", "")</f>
        <v/>
      </c>
      <c r="C68" s="3"/>
      <c r="D68" s="166" t="s">
        <v>198</v>
      </c>
      <c r="E68" s="167"/>
      <c r="F68" s="167"/>
      <c r="G68" s="167"/>
      <c r="H68" s="12">
        <v>1</v>
      </c>
      <c r="I68" s="12"/>
      <c r="J68" s="6" t="b">
        <v>0</v>
      </c>
      <c r="K68" s="28">
        <f t="shared" si="0"/>
        <v>0</v>
      </c>
    </row>
    <row r="69" spans="1:11" ht="17.25" customHeight="1" x14ac:dyDescent="0.25">
      <c r="A69" s="2" t="str">
        <f t="shared" si="8"/>
        <v/>
      </c>
      <c r="B69" s="2" t="str">
        <f t="shared" ref="B69:B71" si="9">IF(((J69)*AND(NOT($J$67))), "FEHLER 1", "")</f>
        <v/>
      </c>
      <c r="D69" s="166" t="s">
        <v>522</v>
      </c>
      <c r="E69" s="167"/>
      <c r="F69" s="167"/>
      <c r="G69" s="167"/>
      <c r="H69" s="12">
        <v>1</v>
      </c>
      <c r="J69" s="6" t="b">
        <v>0</v>
      </c>
      <c r="K69" s="28">
        <f t="shared" si="0"/>
        <v>0</v>
      </c>
    </row>
    <row r="70" spans="1:11" ht="15" customHeight="1" x14ac:dyDescent="0.25">
      <c r="A70" s="2" t="str">
        <f t="shared" si="8"/>
        <v/>
      </c>
      <c r="B70" s="2" t="str">
        <f t="shared" si="9"/>
        <v/>
      </c>
      <c r="D70" s="166" t="s">
        <v>199</v>
      </c>
      <c r="E70" s="167"/>
      <c r="F70" s="167"/>
      <c r="G70" s="167"/>
      <c r="H70" s="12">
        <v>1</v>
      </c>
      <c r="J70" s="6" t="b">
        <v>0</v>
      </c>
      <c r="K70" s="28">
        <f t="shared" si="0"/>
        <v>0</v>
      </c>
    </row>
    <row r="71" spans="1:11" ht="15.75" x14ac:dyDescent="0.25">
      <c r="A71" s="2" t="str">
        <f t="shared" si="8"/>
        <v/>
      </c>
      <c r="B71" s="2" t="str">
        <f t="shared" si="9"/>
        <v/>
      </c>
      <c r="C71" s="1"/>
      <c r="D71" s="125" t="s">
        <v>200</v>
      </c>
      <c r="E71" s="88"/>
      <c r="F71" s="88"/>
      <c r="G71" s="88"/>
      <c r="H71" s="14">
        <v>1</v>
      </c>
      <c r="I71" s="11"/>
      <c r="J71" s="10" t="b">
        <v>0</v>
      </c>
      <c r="K71" s="28">
        <f t="shared" si="0"/>
        <v>0</v>
      </c>
    </row>
    <row r="72" spans="1:11" ht="29.25" customHeight="1" x14ac:dyDescent="0.25">
      <c r="A72" s="2"/>
      <c r="B72" s="161" t="s">
        <v>521</v>
      </c>
      <c r="C72" s="161"/>
      <c r="D72" s="161"/>
      <c r="E72" s="161"/>
      <c r="F72" s="161"/>
      <c r="G72" s="161"/>
      <c r="H72" s="11">
        <v>3</v>
      </c>
      <c r="I72" s="11"/>
      <c r="J72" s="26" t="b">
        <v>0</v>
      </c>
      <c r="K72" s="28">
        <f t="shared" ref="K72" si="10">H72*J72</f>
        <v>0</v>
      </c>
    </row>
    <row r="73" spans="1:11" x14ac:dyDescent="0.25">
      <c r="A73" s="2"/>
      <c r="B73" s="121"/>
      <c r="C73" s="115"/>
      <c r="D73" s="115"/>
      <c r="E73" s="115"/>
      <c r="F73" s="115"/>
      <c r="G73" s="115"/>
      <c r="H73" s="11"/>
      <c r="I73" s="11"/>
      <c r="J73" s="10"/>
    </row>
    <row r="74" spans="1:11" ht="15.75" x14ac:dyDescent="0.25">
      <c r="A74" s="74" t="s">
        <v>279</v>
      </c>
      <c r="B74" s="121"/>
      <c r="C74" s="115"/>
      <c r="D74" s="115"/>
      <c r="E74" s="115"/>
      <c r="F74" s="115"/>
      <c r="G74" s="115"/>
      <c r="H74" s="11"/>
      <c r="I74" s="11">
        <v>41</v>
      </c>
      <c r="J74" s="10"/>
    </row>
    <row r="75" spans="1:11" ht="30.75" customHeight="1" x14ac:dyDescent="0.25">
      <c r="B75" s="153" t="s">
        <v>201</v>
      </c>
      <c r="C75" s="156"/>
      <c r="D75" s="156"/>
      <c r="E75" s="156"/>
      <c r="F75" s="156"/>
      <c r="G75" s="156"/>
      <c r="H75" s="12">
        <v>2</v>
      </c>
      <c r="J75" s="6" t="b">
        <v>0</v>
      </c>
      <c r="K75" s="28">
        <f t="shared" ref="K75:K112" si="11">H75*J75</f>
        <v>0</v>
      </c>
    </row>
    <row r="76" spans="1:11" x14ac:dyDescent="0.25">
      <c r="C76" s="4" t="s">
        <v>202</v>
      </c>
      <c r="K76" s="28">
        <f t="shared" si="11"/>
        <v>0</v>
      </c>
    </row>
    <row r="77" spans="1:11" x14ac:dyDescent="0.25">
      <c r="A77" s="2" t="str">
        <f>IF(((J77)*AND(NOT($J$75))), "FEHLER 1", "")</f>
        <v/>
      </c>
      <c r="C77" s="31" t="s">
        <v>203</v>
      </c>
      <c r="H77" s="12">
        <v>1</v>
      </c>
      <c r="J77" s="6" t="b">
        <v>0</v>
      </c>
      <c r="K77" s="28">
        <f t="shared" si="11"/>
        <v>0</v>
      </c>
    </row>
    <row r="78" spans="1:11" x14ac:dyDescent="0.25">
      <c r="A78" s="2" t="str">
        <f t="shared" ref="A78:A94" si="12">IF(((J78)*AND(NOT($J$75))), "FEHLER 1", "")</f>
        <v/>
      </c>
      <c r="B78" s="2" t="str">
        <f>IF(((J78)*AND(NOT($J$77))), "FEHLER 1", "")</f>
        <v/>
      </c>
      <c r="D78" s="31" t="s">
        <v>204</v>
      </c>
      <c r="G78" s="89"/>
      <c r="H78" s="12">
        <v>0</v>
      </c>
      <c r="J78" s="6" t="b">
        <v>0</v>
      </c>
      <c r="K78" s="28">
        <f t="shared" si="11"/>
        <v>0</v>
      </c>
    </row>
    <row r="79" spans="1:11" x14ac:dyDescent="0.25">
      <c r="A79" s="2" t="str">
        <f t="shared" si="12"/>
        <v/>
      </c>
      <c r="B79" s="2" t="str">
        <f>IF(((J79)*AND(NOT($J$77))), "FEHLER 1", "")</f>
        <v/>
      </c>
      <c r="D79" s="31" t="s">
        <v>205</v>
      </c>
      <c r="G79" s="89"/>
      <c r="H79" s="12">
        <v>1</v>
      </c>
      <c r="J79" s="6" t="b">
        <v>0</v>
      </c>
      <c r="K79" s="28">
        <f t="shared" si="11"/>
        <v>0</v>
      </c>
    </row>
    <row r="80" spans="1:11" x14ac:dyDescent="0.25">
      <c r="A80" s="2" t="str">
        <f t="shared" si="12"/>
        <v/>
      </c>
      <c r="C80" s="31" t="s">
        <v>206</v>
      </c>
      <c r="H80" s="12">
        <v>1</v>
      </c>
      <c r="J80" s="6" t="b">
        <v>0</v>
      </c>
      <c r="K80" s="28">
        <f t="shared" si="11"/>
        <v>0</v>
      </c>
    </row>
    <row r="81" spans="1:11" x14ac:dyDescent="0.25">
      <c r="A81" s="2" t="str">
        <f t="shared" si="12"/>
        <v/>
      </c>
      <c r="B81" s="2" t="str">
        <f>IF(((J81)*AND(NOT($J$80))), "FEHLER 1", "")</f>
        <v/>
      </c>
      <c r="D81" s="31" t="s">
        <v>207</v>
      </c>
      <c r="G81" s="89"/>
      <c r="H81" s="12">
        <v>0</v>
      </c>
      <c r="J81" s="6" t="b">
        <v>0</v>
      </c>
      <c r="K81" s="28">
        <f t="shared" si="11"/>
        <v>0</v>
      </c>
    </row>
    <row r="82" spans="1:11" x14ac:dyDescent="0.25">
      <c r="A82" s="2" t="str">
        <f t="shared" si="12"/>
        <v/>
      </c>
      <c r="B82" s="2" t="str">
        <f>IF(((J82)*AND(NOT($J$80))), "FEHLER 1", "")</f>
        <v/>
      </c>
      <c r="D82" s="31" t="s">
        <v>208</v>
      </c>
      <c r="G82" s="89"/>
      <c r="H82" s="12">
        <v>2</v>
      </c>
      <c r="J82" s="6" t="b">
        <v>0</v>
      </c>
      <c r="K82" s="28">
        <f t="shared" si="11"/>
        <v>0</v>
      </c>
    </row>
    <row r="83" spans="1:11" x14ac:dyDescent="0.25">
      <c r="A83" s="2" t="str">
        <f t="shared" si="12"/>
        <v/>
      </c>
      <c r="C83" s="31" t="s">
        <v>209</v>
      </c>
      <c r="H83" s="12">
        <v>3</v>
      </c>
      <c r="J83" s="6" t="b">
        <v>0</v>
      </c>
      <c r="K83" s="28">
        <f t="shared" si="11"/>
        <v>0</v>
      </c>
    </row>
    <row r="84" spans="1:11" ht="15.75" x14ac:dyDescent="0.25">
      <c r="A84" s="2" t="str">
        <f t="shared" si="12"/>
        <v/>
      </c>
      <c r="C84" s="15"/>
      <c r="K84" s="28">
        <f t="shared" si="11"/>
        <v>0</v>
      </c>
    </row>
    <row r="85" spans="1:11" x14ac:dyDescent="0.25">
      <c r="A85" s="2" t="str">
        <f t="shared" si="12"/>
        <v/>
      </c>
      <c r="C85" s="4" t="s">
        <v>210</v>
      </c>
      <c r="K85" s="28">
        <f t="shared" si="11"/>
        <v>0</v>
      </c>
    </row>
    <row r="86" spans="1:11" ht="17.25" customHeight="1" x14ac:dyDescent="0.25">
      <c r="A86" s="2" t="str">
        <f t="shared" si="12"/>
        <v/>
      </c>
      <c r="C86" s="31" t="s">
        <v>211</v>
      </c>
      <c r="H86" s="12">
        <v>3</v>
      </c>
      <c r="J86" s="6" t="b">
        <v>0</v>
      </c>
      <c r="K86" s="28">
        <f t="shared" si="11"/>
        <v>0</v>
      </c>
    </row>
    <row r="87" spans="1:11" x14ac:dyDescent="0.25">
      <c r="A87" s="2" t="str">
        <f t="shared" si="12"/>
        <v/>
      </c>
      <c r="C87" s="31" t="s">
        <v>212</v>
      </c>
      <c r="H87" s="12">
        <v>1</v>
      </c>
      <c r="J87" s="6" t="b">
        <v>0</v>
      </c>
      <c r="K87" s="28">
        <f t="shared" si="11"/>
        <v>0</v>
      </c>
    </row>
    <row r="88" spans="1:11" x14ac:dyDescent="0.25">
      <c r="A88" s="2" t="str">
        <f t="shared" si="12"/>
        <v/>
      </c>
      <c r="C88" s="31" t="s">
        <v>213</v>
      </c>
      <c r="H88" s="12">
        <v>2</v>
      </c>
      <c r="J88" s="6" t="b">
        <v>0</v>
      </c>
      <c r="K88" s="28">
        <f t="shared" si="11"/>
        <v>0</v>
      </c>
    </row>
    <row r="89" spans="1:11" ht="15.75" x14ac:dyDescent="0.25">
      <c r="A89" s="2" t="str">
        <f t="shared" si="12"/>
        <v/>
      </c>
      <c r="C89" s="15"/>
      <c r="K89" s="28">
        <f t="shared" si="11"/>
        <v>0</v>
      </c>
    </row>
    <row r="90" spans="1:11" ht="48" customHeight="1" x14ac:dyDescent="0.25">
      <c r="A90" s="2" t="str">
        <f t="shared" si="12"/>
        <v/>
      </c>
      <c r="C90" s="4" t="s">
        <v>214</v>
      </c>
      <c r="K90" s="28">
        <f t="shared" si="11"/>
        <v>0</v>
      </c>
    </row>
    <row r="91" spans="1:11" s="10" customFormat="1" ht="18" customHeight="1" x14ac:dyDescent="0.25">
      <c r="A91" s="2" t="str">
        <f t="shared" si="12"/>
        <v/>
      </c>
      <c r="B91" s="85"/>
      <c r="C91" s="153" t="s">
        <v>142</v>
      </c>
      <c r="D91" s="156"/>
      <c r="E91" s="156"/>
      <c r="F91" s="156"/>
      <c r="G91" s="156"/>
      <c r="H91" s="12">
        <v>2</v>
      </c>
      <c r="I91" s="12"/>
      <c r="J91" s="6" t="b">
        <v>0</v>
      </c>
      <c r="K91" s="28">
        <f t="shared" si="11"/>
        <v>0</v>
      </c>
    </row>
    <row r="92" spans="1:11" ht="16.5" customHeight="1" x14ac:dyDescent="0.25">
      <c r="A92" s="2" t="str">
        <f t="shared" si="12"/>
        <v/>
      </c>
      <c r="C92" s="31" t="s">
        <v>144</v>
      </c>
      <c r="D92" s="15"/>
      <c r="H92" s="12">
        <v>1</v>
      </c>
      <c r="J92" s="6" t="b">
        <v>0</v>
      </c>
      <c r="K92" s="28">
        <f t="shared" si="11"/>
        <v>0</v>
      </c>
    </row>
    <row r="93" spans="1:11" ht="15.75" customHeight="1" x14ac:dyDescent="0.25">
      <c r="A93" s="2" t="str">
        <f t="shared" si="12"/>
        <v/>
      </c>
      <c r="C93" s="31" t="s">
        <v>145</v>
      </c>
      <c r="D93" s="15"/>
      <c r="H93" s="12">
        <v>2</v>
      </c>
      <c r="J93" s="6" t="b">
        <v>0</v>
      </c>
      <c r="K93" s="28">
        <f t="shared" si="11"/>
        <v>0</v>
      </c>
    </row>
    <row r="94" spans="1:11" ht="19.5" customHeight="1" x14ac:dyDescent="0.25">
      <c r="A94" s="2" t="str">
        <f t="shared" si="12"/>
        <v/>
      </c>
      <c r="C94" s="31" t="s">
        <v>146</v>
      </c>
      <c r="D94" s="15"/>
      <c r="H94" s="12">
        <v>2</v>
      </c>
      <c r="J94" s="6" t="b">
        <v>0</v>
      </c>
      <c r="K94" s="28">
        <f t="shared" si="11"/>
        <v>0</v>
      </c>
    </row>
    <row r="95" spans="1:11" ht="55.5" customHeight="1" x14ac:dyDescent="0.25">
      <c r="A95" s="2"/>
      <c r="B95" s="145" t="s">
        <v>215</v>
      </c>
      <c r="C95" s="145"/>
      <c r="D95" s="145"/>
      <c r="E95" s="145"/>
      <c r="F95" s="145"/>
      <c r="G95" s="145"/>
      <c r="H95" s="12">
        <v>2</v>
      </c>
      <c r="J95" s="6" t="b">
        <v>0</v>
      </c>
      <c r="K95" s="28">
        <f t="shared" si="11"/>
        <v>0</v>
      </c>
    </row>
    <row r="96" spans="1:11" ht="52.5" customHeight="1" x14ac:dyDescent="0.25">
      <c r="A96" s="1"/>
      <c r="B96" s="145" t="s">
        <v>216</v>
      </c>
      <c r="C96" s="145"/>
      <c r="D96" s="145"/>
      <c r="E96" s="145"/>
      <c r="F96" s="145"/>
      <c r="G96" s="145"/>
      <c r="H96" s="11">
        <v>2</v>
      </c>
      <c r="I96" s="11"/>
      <c r="J96" s="10" t="b">
        <v>0</v>
      </c>
      <c r="K96" s="28">
        <f t="shared" si="11"/>
        <v>0</v>
      </c>
    </row>
    <row r="97" spans="1:11" ht="47.25" customHeight="1" x14ac:dyDescent="0.25">
      <c r="B97" s="153" t="s">
        <v>217</v>
      </c>
      <c r="C97" s="156"/>
      <c r="D97" s="156"/>
      <c r="E97" s="156"/>
      <c r="F97" s="156"/>
      <c r="G97" s="156"/>
      <c r="H97" s="12">
        <v>3</v>
      </c>
      <c r="J97" s="6" t="b">
        <v>0</v>
      </c>
      <c r="K97" s="28">
        <f t="shared" si="11"/>
        <v>0</v>
      </c>
    </row>
    <row r="98" spans="1:11" x14ac:dyDescent="0.25">
      <c r="C98" s="4" t="s">
        <v>218</v>
      </c>
      <c r="K98" s="28">
        <f t="shared" si="11"/>
        <v>0</v>
      </c>
    </row>
    <row r="99" spans="1:11" x14ac:dyDescent="0.25">
      <c r="A99" s="2" t="str">
        <f>IF((J99)*AND(NOT($J$97)), "FEHLER 1", "")</f>
        <v/>
      </c>
      <c r="C99" s="31" t="s">
        <v>219</v>
      </c>
      <c r="H99" s="12">
        <v>2</v>
      </c>
      <c r="J99" s="6" t="b">
        <v>0</v>
      </c>
      <c r="K99" s="28">
        <f t="shared" si="11"/>
        <v>0</v>
      </c>
    </row>
    <row r="100" spans="1:11" x14ac:dyDescent="0.25">
      <c r="A100" s="2" t="str">
        <f t="shared" ref="A100:A105" si="13">IF((J100)*AND(NOT($J$97)), "FEHLER 1", "")</f>
        <v/>
      </c>
      <c r="C100" s="31" t="s">
        <v>220</v>
      </c>
      <c r="H100" s="12">
        <v>2</v>
      </c>
      <c r="J100" s="6" t="b">
        <v>0</v>
      </c>
      <c r="K100" s="28">
        <f t="shared" si="11"/>
        <v>0</v>
      </c>
    </row>
    <row r="101" spans="1:11" x14ac:dyDescent="0.25">
      <c r="A101" s="2" t="str">
        <f t="shared" si="13"/>
        <v/>
      </c>
      <c r="C101" s="90" t="s">
        <v>221</v>
      </c>
    </row>
    <row r="102" spans="1:11" ht="15.75" x14ac:dyDescent="0.25">
      <c r="A102" s="2" t="str">
        <f t="shared" si="13"/>
        <v/>
      </c>
      <c r="C102" s="153" t="s">
        <v>142</v>
      </c>
      <c r="D102" s="156"/>
      <c r="E102" s="156"/>
      <c r="F102" s="156"/>
      <c r="G102" s="156"/>
      <c r="H102" s="12">
        <v>2</v>
      </c>
      <c r="J102" s="6" t="b">
        <v>0</v>
      </c>
      <c r="K102" s="28">
        <f t="shared" si="11"/>
        <v>0</v>
      </c>
    </row>
    <row r="103" spans="1:11" ht="15.75" customHeight="1" x14ac:dyDescent="0.25">
      <c r="A103" s="2" t="str">
        <f t="shared" si="13"/>
        <v/>
      </c>
      <c r="C103" s="31" t="s">
        <v>144</v>
      </c>
      <c r="H103" s="12">
        <v>1</v>
      </c>
      <c r="J103" s="6" t="b">
        <v>0</v>
      </c>
      <c r="K103" s="28">
        <f t="shared" si="11"/>
        <v>0</v>
      </c>
    </row>
    <row r="104" spans="1:11" ht="15" customHeight="1" x14ac:dyDescent="0.25">
      <c r="A104" s="2" t="str">
        <f t="shared" si="13"/>
        <v/>
      </c>
      <c r="C104" s="31" t="s">
        <v>145</v>
      </c>
      <c r="H104" s="12">
        <v>2</v>
      </c>
      <c r="J104" s="6" t="b">
        <v>0</v>
      </c>
      <c r="K104" s="28">
        <f t="shared" si="11"/>
        <v>0</v>
      </c>
    </row>
    <row r="105" spans="1:11" x14ac:dyDescent="0.25">
      <c r="A105" s="2" t="str">
        <f t="shared" si="13"/>
        <v/>
      </c>
      <c r="C105" s="31" t="s">
        <v>146</v>
      </c>
      <c r="H105" s="12">
        <v>2</v>
      </c>
      <c r="J105" s="6" t="b">
        <v>0</v>
      </c>
      <c r="K105" s="28">
        <f t="shared" si="11"/>
        <v>0</v>
      </c>
    </row>
    <row r="106" spans="1:11" x14ac:dyDescent="0.25">
      <c r="A106" s="2"/>
      <c r="C106" s="31"/>
    </row>
    <row r="107" spans="1:11" ht="15.75" x14ac:dyDescent="0.25">
      <c r="A107" s="74" t="s">
        <v>280</v>
      </c>
      <c r="C107" s="31"/>
      <c r="I107" s="12">
        <v>5</v>
      </c>
    </row>
    <row r="108" spans="1:11" ht="15.75" x14ac:dyDescent="0.25">
      <c r="B108" s="153" t="s">
        <v>222</v>
      </c>
      <c r="C108" s="156"/>
      <c r="D108" s="156"/>
      <c r="E108" s="156"/>
      <c r="F108" s="156"/>
      <c r="G108" s="156"/>
      <c r="H108" s="12">
        <v>2</v>
      </c>
      <c r="J108" s="27" t="b">
        <v>0</v>
      </c>
      <c r="K108" s="28">
        <f t="shared" si="11"/>
        <v>0</v>
      </c>
    </row>
    <row r="109" spans="1:11" x14ac:dyDescent="0.25">
      <c r="C109" s="4" t="s">
        <v>223</v>
      </c>
      <c r="K109" s="28">
        <f t="shared" si="11"/>
        <v>0</v>
      </c>
    </row>
    <row r="110" spans="1:11" ht="18" customHeight="1" x14ac:dyDescent="0.25">
      <c r="A110" s="2" t="str">
        <f>IF((J110)*AND(NOT($J$108)), "FEHLER 1", "")</f>
        <v/>
      </c>
      <c r="C110" s="31" t="s">
        <v>224</v>
      </c>
      <c r="H110" s="12">
        <v>2</v>
      </c>
      <c r="J110" s="6" t="b">
        <v>0</v>
      </c>
      <c r="K110" s="28">
        <f t="shared" si="11"/>
        <v>0</v>
      </c>
    </row>
    <row r="111" spans="1:11" ht="11.25" customHeight="1" x14ac:dyDescent="0.25">
      <c r="A111" s="2" t="str">
        <f t="shared" ref="A111:A112" si="14">IF((J111)*AND(NOT($J$108)), "FEHLER 1", "")</f>
        <v/>
      </c>
      <c r="C111" s="31" t="s">
        <v>225</v>
      </c>
      <c r="H111" s="12">
        <v>1</v>
      </c>
      <c r="J111" s="6" t="b">
        <v>0</v>
      </c>
      <c r="K111" s="28">
        <f t="shared" si="11"/>
        <v>0</v>
      </c>
    </row>
    <row r="112" spans="1:11" x14ac:dyDescent="0.25">
      <c r="A112" s="2" t="str">
        <f t="shared" si="14"/>
        <v/>
      </c>
      <c r="C112" s="31" t="s">
        <v>226</v>
      </c>
      <c r="H112" s="12">
        <v>0</v>
      </c>
      <c r="J112" s="6" t="b">
        <v>0</v>
      </c>
      <c r="K112" s="28">
        <f t="shared" si="11"/>
        <v>0</v>
      </c>
    </row>
    <row r="113" spans="1:11" x14ac:dyDescent="0.25">
      <c r="C113" s="31"/>
    </row>
    <row r="114" spans="1:11" x14ac:dyDescent="0.25">
      <c r="A114" s="134" t="s">
        <v>485</v>
      </c>
      <c r="B114" s="131"/>
      <c r="I114" s="12">
        <v>7</v>
      </c>
    </row>
    <row r="115" spans="1:11" x14ac:dyDescent="0.25">
      <c r="B115" s="141" t="s">
        <v>486</v>
      </c>
      <c r="C115" s="141"/>
      <c r="D115" s="141"/>
      <c r="E115" s="141"/>
      <c r="F115" s="141"/>
      <c r="G115" s="141"/>
      <c r="H115" s="12">
        <v>3</v>
      </c>
      <c r="J115" s="27" t="b">
        <v>0</v>
      </c>
      <c r="K115" s="28">
        <f t="shared" ref="K115:K119" si="15">H115*J115</f>
        <v>0</v>
      </c>
    </row>
    <row r="116" spans="1:11" x14ac:dyDescent="0.25">
      <c r="A116" s="2" t="str">
        <f>IF((J116)*AND(NOT($J$115)), "FEHLER 1", "")</f>
        <v/>
      </c>
      <c r="C116" s="3" t="s">
        <v>487</v>
      </c>
      <c r="H116" s="12">
        <v>0</v>
      </c>
      <c r="J116" s="6" t="b">
        <v>0</v>
      </c>
      <c r="K116" s="28">
        <f t="shared" si="15"/>
        <v>0</v>
      </c>
    </row>
    <row r="117" spans="1:11" x14ac:dyDescent="0.25">
      <c r="A117" s="2" t="str">
        <f>IF((J117)*AND(NOT($J$115)), "FEHLER 1", "")</f>
        <v/>
      </c>
      <c r="C117" s="3" t="s">
        <v>488</v>
      </c>
      <c r="H117" s="12">
        <v>2</v>
      </c>
      <c r="J117" s="6" t="b">
        <v>0</v>
      </c>
      <c r="K117" s="28">
        <f t="shared" si="15"/>
        <v>0</v>
      </c>
    </row>
    <row r="118" spans="1:11" x14ac:dyDescent="0.25">
      <c r="A118" s="2" t="str">
        <f>IF((J118)*AND(NOT($J$115)), "FEHLER 1", "")</f>
        <v/>
      </c>
      <c r="C118" s="3" t="s">
        <v>489</v>
      </c>
      <c r="H118" s="12">
        <v>0</v>
      </c>
      <c r="J118" s="6" t="b">
        <v>0</v>
      </c>
      <c r="K118" s="28">
        <f t="shared" si="15"/>
        <v>0</v>
      </c>
    </row>
    <row r="119" spans="1:11" x14ac:dyDescent="0.25">
      <c r="A119" s="2" t="str">
        <f>IF((J119)*AND(NOT($J$115)), "FEHLER 1", "")</f>
        <v/>
      </c>
      <c r="C119" s="3" t="s">
        <v>490</v>
      </c>
      <c r="H119" s="12">
        <v>2</v>
      </c>
      <c r="J119" s="6" t="b">
        <v>0</v>
      </c>
      <c r="K119" s="28">
        <f t="shared" si="15"/>
        <v>0</v>
      </c>
    </row>
    <row r="2946" spans="10:10" x14ac:dyDescent="0.25">
      <c r="J2946" s="6" t="b">
        <v>1</v>
      </c>
    </row>
  </sheetData>
  <sheetProtection algorithmName="SHA-512" hashValue="BZ3C5ZJta/qY/+OKujoFipMHvca+Jk7K3p6tAA+cHXy06jxp7ZN7GnXKtDT/I6RLqvZMcHIUsiu7w/wBW6COyA==" saltValue="pWNVFWxV8NGYbK9qrlSxWA==" spinCount="100000" sheet="1" selectLockedCells="1"/>
  <mergeCells count="52">
    <mergeCell ref="B18:G18"/>
    <mergeCell ref="C19:F19"/>
    <mergeCell ref="C20:F20"/>
    <mergeCell ref="C21:F21"/>
    <mergeCell ref="B96:G96"/>
    <mergeCell ref="B62:G62"/>
    <mergeCell ref="B63:G63"/>
    <mergeCell ref="C64:G64"/>
    <mergeCell ref="C65:G65"/>
    <mergeCell ref="C66:G66"/>
    <mergeCell ref="C67:G67"/>
    <mergeCell ref="D68:G68"/>
    <mergeCell ref="D69:G69"/>
    <mergeCell ref="D70:G70"/>
    <mergeCell ref="B75:G75"/>
    <mergeCell ref="C91:G91"/>
    <mergeCell ref="B97:G97"/>
    <mergeCell ref="C102:G102"/>
    <mergeCell ref="B108:G108"/>
    <mergeCell ref="B115:G115"/>
    <mergeCell ref="B95:G95"/>
    <mergeCell ref="B34:G34"/>
    <mergeCell ref="B35:G35"/>
    <mergeCell ref="C39:F39"/>
    <mergeCell ref="E59:F59"/>
    <mergeCell ref="C41:F41"/>
    <mergeCell ref="B42:G42"/>
    <mergeCell ref="C46:F46"/>
    <mergeCell ref="C47:F47"/>
    <mergeCell ref="B48:G48"/>
    <mergeCell ref="B49:G49"/>
    <mergeCell ref="D51:F51"/>
    <mergeCell ref="E53:F53"/>
    <mergeCell ref="E54:F54"/>
    <mergeCell ref="D56:F56"/>
    <mergeCell ref="E58:F58"/>
    <mergeCell ref="B72:G72"/>
    <mergeCell ref="B17:G17"/>
    <mergeCell ref="B1:E1"/>
    <mergeCell ref="F1:G1"/>
    <mergeCell ref="B4:G4"/>
    <mergeCell ref="C5:F5"/>
    <mergeCell ref="C11:F11"/>
    <mergeCell ref="C40:F40"/>
    <mergeCell ref="B24:G24"/>
    <mergeCell ref="C25:G25"/>
    <mergeCell ref="C26:G26"/>
    <mergeCell ref="C27:G27"/>
    <mergeCell ref="B28:G28"/>
    <mergeCell ref="B29:G29"/>
    <mergeCell ref="B30:G30"/>
    <mergeCell ref="B33:G33"/>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0</xdr:col>
                    <xdr:colOff>371475</xdr:colOff>
                    <xdr:row>3</xdr:row>
                    <xdr:rowOff>171450</xdr:rowOff>
                  </from>
                  <to>
                    <xdr:col>0</xdr:col>
                    <xdr:colOff>600075</xdr:colOff>
                    <xdr:row>3</xdr:row>
                    <xdr:rowOff>371475</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xdr:col>
                    <xdr:colOff>666750</xdr:colOff>
                    <xdr:row>4</xdr:row>
                    <xdr:rowOff>0</xdr:rowOff>
                  </from>
                  <to>
                    <xdr:col>1</xdr:col>
                    <xdr:colOff>904875</xdr:colOff>
                    <xdr:row>5</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657225</xdr:colOff>
                    <xdr:row>5</xdr:row>
                    <xdr:rowOff>9525</xdr:rowOff>
                  </from>
                  <to>
                    <xdr:col>2</xdr:col>
                    <xdr:colOff>885825</xdr:colOff>
                    <xdr:row>6</xdr:row>
                    <xdr:rowOff>9525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657225</xdr:colOff>
                    <xdr:row>6</xdr:row>
                    <xdr:rowOff>0</xdr:rowOff>
                  </from>
                  <to>
                    <xdr:col>2</xdr:col>
                    <xdr:colOff>885825</xdr:colOff>
                    <xdr:row>7</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657225</xdr:colOff>
                    <xdr:row>7</xdr:row>
                    <xdr:rowOff>0</xdr:rowOff>
                  </from>
                  <to>
                    <xdr:col>2</xdr:col>
                    <xdr:colOff>885825</xdr:colOff>
                    <xdr:row>8</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2</xdr:col>
                    <xdr:colOff>657225</xdr:colOff>
                    <xdr:row>8</xdr:row>
                    <xdr:rowOff>0</xdr:rowOff>
                  </from>
                  <to>
                    <xdr:col>2</xdr:col>
                    <xdr:colOff>885825</xdr:colOff>
                    <xdr:row>9</xdr:row>
                    <xdr:rowOff>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2</xdr:col>
                    <xdr:colOff>657225</xdr:colOff>
                    <xdr:row>9</xdr:row>
                    <xdr:rowOff>0</xdr:rowOff>
                  </from>
                  <to>
                    <xdr:col>2</xdr:col>
                    <xdr:colOff>885825</xdr:colOff>
                    <xdr:row>10</xdr:row>
                    <xdr:rowOff>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xdr:col>
                    <xdr:colOff>666750</xdr:colOff>
                    <xdr:row>10</xdr:row>
                    <xdr:rowOff>142875</xdr:rowOff>
                  </from>
                  <to>
                    <xdr:col>1</xdr:col>
                    <xdr:colOff>895350</xdr:colOff>
                    <xdr:row>10</xdr:row>
                    <xdr:rowOff>352425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2</xdr:col>
                    <xdr:colOff>657225</xdr:colOff>
                    <xdr:row>10</xdr:row>
                    <xdr:rowOff>438150</xdr:rowOff>
                  </from>
                  <to>
                    <xdr:col>2</xdr:col>
                    <xdr:colOff>885825</xdr:colOff>
                    <xdr:row>12</xdr:row>
                    <xdr:rowOff>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2</xdr:col>
                    <xdr:colOff>657225</xdr:colOff>
                    <xdr:row>12</xdr:row>
                    <xdr:rowOff>0</xdr:rowOff>
                  </from>
                  <to>
                    <xdr:col>2</xdr:col>
                    <xdr:colOff>885825</xdr:colOff>
                    <xdr:row>13</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xdr:col>
                    <xdr:colOff>657225</xdr:colOff>
                    <xdr:row>13</xdr:row>
                    <xdr:rowOff>9525</xdr:rowOff>
                  </from>
                  <to>
                    <xdr:col>2</xdr:col>
                    <xdr:colOff>885825</xdr:colOff>
                    <xdr:row>14</xdr:row>
                    <xdr:rowOff>28575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xdr:col>
                    <xdr:colOff>657225</xdr:colOff>
                    <xdr:row>14</xdr:row>
                    <xdr:rowOff>0</xdr:rowOff>
                  </from>
                  <to>
                    <xdr:col>2</xdr:col>
                    <xdr:colOff>885825</xdr:colOff>
                    <xdr:row>15</xdr:row>
                    <xdr:rowOff>19050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xdr:col>
                    <xdr:colOff>657225</xdr:colOff>
                    <xdr:row>14</xdr:row>
                    <xdr:rowOff>180975</xdr:rowOff>
                  </from>
                  <to>
                    <xdr:col>2</xdr:col>
                    <xdr:colOff>885825</xdr:colOff>
                    <xdr:row>16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0</xdr:col>
                    <xdr:colOff>371475</xdr:colOff>
                    <xdr:row>16</xdr:row>
                    <xdr:rowOff>133350</xdr:rowOff>
                  </from>
                  <to>
                    <xdr:col>0</xdr:col>
                    <xdr:colOff>609600</xdr:colOff>
                    <xdr:row>16</xdr:row>
                    <xdr:rowOff>333375</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0</xdr:col>
                    <xdr:colOff>314325</xdr:colOff>
                    <xdr:row>23</xdr:row>
                    <xdr:rowOff>123825</xdr:rowOff>
                  </from>
                  <to>
                    <xdr:col>0</xdr:col>
                    <xdr:colOff>542925</xdr:colOff>
                    <xdr:row>23</xdr:row>
                    <xdr:rowOff>323850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1</xdr:col>
                    <xdr:colOff>695325</xdr:colOff>
                    <xdr:row>24</xdr:row>
                    <xdr:rowOff>123825</xdr:rowOff>
                  </from>
                  <to>
                    <xdr:col>2</xdr:col>
                    <xdr:colOff>0</xdr:colOff>
                    <xdr:row>24</xdr:row>
                    <xdr:rowOff>314325</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1</xdr:col>
                    <xdr:colOff>685800</xdr:colOff>
                    <xdr:row>25</xdr:row>
                    <xdr:rowOff>104775</xdr:rowOff>
                  </from>
                  <to>
                    <xdr:col>2</xdr:col>
                    <xdr:colOff>0</xdr:colOff>
                    <xdr:row>25</xdr:row>
                    <xdr:rowOff>314325</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0</xdr:col>
                    <xdr:colOff>314325</xdr:colOff>
                    <xdr:row>27</xdr:row>
                    <xdr:rowOff>142875</xdr:rowOff>
                  </from>
                  <to>
                    <xdr:col>0</xdr:col>
                    <xdr:colOff>542925</xdr:colOff>
                    <xdr:row>27</xdr:row>
                    <xdr:rowOff>352425</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0</xdr:col>
                    <xdr:colOff>314325</xdr:colOff>
                    <xdr:row>28</xdr:row>
                    <xdr:rowOff>161925</xdr:rowOff>
                  </from>
                  <to>
                    <xdr:col>0</xdr:col>
                    <xdr:colOff>552450</xdr:colOff>
                    <xdr:row>28</xdr:row>
                    <xdr:rowOff>361950</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0</xdr:col>
                    <xdr:colOff>314325</xdr:colOff>
                    <xdr:row>29</xdr:row>
                    <xdr:rowOff>0</xdr:rowOff>
                  </from>
                  <to>
                    <xdr:col>0</xdr:col>
                    <xdr:colOff>552450</xdr:colOff>
                    <xdr:row>29</xdr:row>
                    <xdr:rowOff>209550</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1</xdr:col>
                    <xdr:colOff>704850</xdr:colOff>
                    <xdr:row>30</xdr:row>
                    <xdr:rowOff>0</xdr:rowOff>
                  </from>
                  <to>
                    <xdr:col>1</xdr:col>
                    <xdr:colOff>876300</xdr:colOff>
                    <xdr:row>31</xdr:row>
                    <xdr:rowOff>19050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1</xdr:col>
                    <xdr:colOff>714375</xdr:colOff>
                    <xdr:row>30</xdr:row>
                    <xdr:rowOff>171450</xdr:rowOff>
                  </from>
                  <to>
                    <xdr:col>1</xdr:col>
                    <xdr:colOff>895350</xdr:colOff>
                    <xdr:row>32</xdr:row>
                    <xdr:rowOff>0</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0</xdr:col>
                    <xdr:colOff>323850</xdr:colOff>
                    <xdr:row>32</xdr:row>
                    <xdr:rowOff>95250</xdr:rowOff>
                  </from>
                  <to>
                    <xdr:col>0</xdr:col>
                    <xdr:colOff>552450</xdr:colOff>
                    <xdr:row>32</xdr:row>
                    <xdr:rowOff>304800</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0</xdr:col>
                    <xdr:colOff>333375</xdr:colOff>
                    <xdr:row>33</xdr:row>
                    <xdr:rowOff>76200</xdr:rowOff>
                  </from>
                  <to>
                    <xdr:col>0</xdr:col>
                    <xdr:colOff>561975</xdr:colOff>
                    <xdr:row>33</xdr:row>
                    <xdr:rowOff>276225</xdr:rowOff>
                  </to>
                </anchor>
              </controlPr>
            </control>
          </mc:Choice>
        </mc:AlternateContent>
        <mc:AlternateContent xmlns:mc="http://schemas.openxmlformats.org/markup-compatibility/2006">
          <mc:Choice Requires="x14">
            <control shapeId="67609" r:id="rId28" name="Check Box 25">
              <controlPr defaultSize="0" autoFill="0" autoLine="0" autoPict="0">
                <anchor moveWithCells="1">
                  <from>
                    <xdr:col>1</xdr:col>
                    <xdr:colOff>695325</xdr:colOff>
                    <xdr:row>35</xdr:row>
                    <xdr:rowOff>95250</xdr:rowOff>
                  </from>
                  <to>
                    <xdr:col>1</xdr:col>
                    <xdr:colOff>904875</xdr:colOff>
                    <xdr:row>35</xdr:row>
                    <xdr:rowOff>304800</xdr:rowOff>
                  </to>
                </anchor>
              </controlPr>
            </control>
          </mc:Choice>
        </mc:AlternateContent>
        <mc:AlternateContent xmlns:mc="http://schemas.openxmlformats.org/markup-compatibility/2006">
          <mc:Choice Requires="x14">
            <control shapeId="67610" r:id="rId29" name="Check Box 26">
              <controlPr defaultSize="0" autoFill="0" autoLine="0" autoPict="0">
                <anchor moveWithCells="1">
                  <from>
                    <xdr:col>1</xdr:col>
                    <xdr:colOff>685800</xdr:colOff>
                    <xdr:row>36</xdr:row>
                    <xdr:rowOff>123825</xdr:rowOff>
                  </from>
                  <to>
                    <xdr:col>1</xdr:col>
                    <xdr:colOff>895350</xdr:colOff>
                    <xdr:row>36</xdr:row>
                    <xdr:rowOff>333375</xdr:rowOff>
                  </to>
                </anchor>
              </controlPr>
            </control>
          </mc:Choice>
        </mc:AlternateContent>
        <mc:AlternateContent xmlns:mc="http://schemas.openxmlformats.org/markup-compatibility/2006">
          <mc:Choice Requires="x14">
            <control shapeId="67611" r:id="rId30" name="Check Box 27">
              <controlPr defaultSize="0" autoFill="0" autoLine="0" autoPict="0">
                <anchor moveWithCells="1">
                  <from>
                    <xdr:col>1</xdr:col>
                    <xdr:colOff>676275</xdr:colOff>
                    <xdr:row>37</xdr:row>
                    <xdr:rowOff>104775</xdr:rowOff>
                  </from>
                  <to>
                    <xdr:col>1</xdr:col>
                    <xdr:colOff>885825</xdr:colOff>
                    <xdr:row>37</xdr:row>
                    <xdr:rowOff>314325</xdr:rowOff>
                  </to>
                </anchor>
              </controlPr>
            </control>
          </mc:Choice>
        </mc:AlternateContent>
        <mc:AlternateContent xmlns:mc="http://schemas.openxmlformats.org/markup-compatibility/2006">
          <mc:Choice Requires="x14">
            <control shapeId="67612" r:id="rId31" name="Check Box 28">
              <controlPr defaultSize="0" autoFill="0" autoLine="0" autoPict="0">
                <anchor moveWithCells="1">
                  <from>
                    <xdr:col>1</xdr:col>
                    <xdr:colOff>695325</xdr:colOff>
                    <xdr:row>37</xdr:row>
                    <xdr:rowOff>400050</xdr:rowOff>
                  </from>
                  <to>
                    <xdr:col>1</xdr:col>
                    <xdr:colOff>904875</xdr:colOff>
                    <xdr:row>39</xdr:row>
                    <xdr:rowOff>9525</xdr:rowOff>
                  </to>
                </anchor>
              </controlPr>
            </control>
          </mc:Choice>
        </mc:AlternateContent>
        <mc:AlternateContent xmlns:mc="http://schemas.openxmlformats.org/markup-compatibility/2006">
          <mc:Choice Requires="x14">
            <control shapeId="67613" r:id="rId32" name="Check Box 29">
              <controlPr defaultSize="0" autoFill="0" autoLine="0" autoPict="0">
                <anchor moveWithCells="1">
                  <from>
                    <xdr:col>1</xdr:col>
                    <xdr:colOff>704850</xdr:colOff>
                    <xdr:row>39</xdr:row>
                    <xdr:rowOff>0</xdr:rowOff>
                  </from>
                  <to>
                    <xdr:col>2</xdr:col>
                    <xdr:colOff>0</xdr:colOff>
                    <xdr:row>39</xdr:row>
                    <xdr:rowOff>209550</xdr:rowOff>
                  </to>
                </anchor>
              </controlPr>
            </control>
          </mc:Choice>
        </mc:AlternateContent>
        <mc:AlternateContent xmlns:mc="http://schemas.openxmlformats.org/markup-compatibility/2006">
          <mc:Choice Requires="x14">
            <control shapeId="67614" r:id="rId33" name="Check Box 30">
              <controlPr defaultSize="0" autoFill="0" autoLine="0" autoPict="0">
                <anchor moveWithCells="1">
                  <from>
                    <xdr:col>1</xdr:col>
                    <xdr:colOff>704850</xdr:colOff>
                    <xdr:row>40</xdr:row>
                    <xdr:rowOff>114300</xdr:rowOff>
                  </from>
                  <to>
                    <xdr:col>2</xdr:col>
                    <xdr:colOff>0</xdr:colOff>
                    <xdr:row>40</xdr:row>
                    <xdr:rowOff>314325</xdr:rowOff>
                  </to>
                </anchor>
              </controlPr>
            </control>
          </mc:Choice>
        </mc:AlternateContent>
        <mc:AlternateContent xmlns:mc="http://schemas.openxmlformats.org/markup-compatibility/2006">
          <mc:Choice Requires="x14">
            <control shapeId="67615" r:id="rId34" name="Check Box 31">
              <controlPr defaultSize="0" autoFill="0" autoLine="0" autoPict="0">
                <anchor moveWithCells="1">
                  <from>
                    <xdr:col>1</xdr:col>
                    <xdr:colOff>676275</xdr:colOff>
                    <xdr:row>42</xdr:row>
                    <xdr:rowOff>66675</xdr:rowOff>
                  </from>
                  <to>
                    <xdr:col>1</xdr:col>
                    <xdr:colOff>904875</xdr:colOff>
                    <xdr:row>42</xdr:row>
                    <xdr:rowOff>276225</xdr:rowOff>
                  </to>
                </anchor>
              </controlPr>
            </control>
          </mc:Choice>
        </mc:AlternateContent>
        <mc:AlternateContent xmlns:mc="http://schemas.openxmlformats.org/markup-compatibility/2006">
          <mc:Choice Requires="x14">
            <control shapeId="67616" r:id="rId35" name="Check Box 32">
              <controlPr defaultSize="0" autoFill="0" autoLine="0" autoPict="0">
                <anchor moveWithCells="1">
                  <from>
                    <xdr:col>1</xdr:col>
                    <xdr:colOff>685800</xdr:colOff>
                    <xdr:row>43</xdr:row>
                    <xdr:rowOff>152400</xdr:rowOff>
                  </from>
                  <to>
                    <xdr:col>1</xdr:col>
                    <xdr:colOff>904875</xdr:colOff>
                    <xdr:row>43</xdr:row>
                    <xdr:rowOff>371475</xdr:rowOff>
                  </to>
                </anchor>
              </controlPr>
            </control>
          </mc:Choice>
        </mc:AlternateContent>
        <mc:AlternateContent xmlns:mc="http://schemas.openxmlformats.org/markup-compatibility/2006">
          <mc:Choice Requires="x14">
            <control shapeId="67617" r:id="rId36" name="Check Box 33">
              <controlPr defaultSize="0" autoFill="0" autoLine="0" autoPict="0">
                <anchor moveWithCells="1">
                  <from>
                    <xdr:col>1</xdr:col>
                    <xdr:colOff>666750</xdr:colOff>
                    <xdr:row>44</xdr:row>
                    <xdr:rowOff>19050</xdr:rowOff>
                  </from>
                  <to>
                    <xdr:col>1</xdr:col>
                    <xdr:colOff>885825</xdr:colOff>
                    <xdr:row>44</xdr:row>
                    <xdr:rowOff>238125</xdr:rowOff>
                  </to>
                </anchor>
              </controlPr>
            </control>
          </mc:Choice>
        </mc:AlternateContent>
        <mc:AlternateContent xmlns:mc="http://schemas.openxmlformats.org/markup-compatibility/2006">
          <mc:Choice Requires="x14">
            <control shapeId="67618" r:id="rId37" name="Check Box 34">
              <controlPr defaultSize="0" autoFill="0" autoLine="0" autoPict="0">
                <anchor moveWithCells="1">
                  <from>
                    <xdr:col>1</xdr:col>
                    <xdr:colOff>676275</xdr:colOff>
                    <xdr:row>45</xdr:row>
                    <xdr:rowOff>57150</xdr:rowOff>
                  </from>
                  <to>
                    <xdr:col>1</xdr:col>
                    <xdr:colOff>904875</xdr:colOff>
                    <xdr:row>45</xdr:row>
                    <xdr:rowOff>257175</xdr:rowOff>
                  </to>
                </anchor>
              </controlPr>
            </control>
          </mc:Choice>
        </mc:AlternateContent>
        <mc:AlternateContent xmlns:mc="http://schemas.openxmlformats.org/markup-compatibility/2006">
          <mc:Choice Requires="x14">
            <control shapeId="67619" r:id="rId38" name="Check Box 35">
              <controlPr defaultSize="0" autoFill="0" autoLine="0" autoPict="0">
                <anchor moveWithCells="1">
                  <from>
                    <xdr:col>1</xdr:col>
                    <xdr:colOff>676275</xdr:colOff>
                    <xdr:row>46</xdr:row>
                    <xdr:rowOff>66675</xdr:rowOff>
                  </from>
                  <to>
                    <xdr:col>1</xdr:col>
                    <xdr:colOff>904875</xdr:colOff>
                    <xdr:row>46</xdr:row>
                    <xdr:rowOff>266700</xdr:rowOff>
                  </to>
                </anchor>
              </controlPr>
            </control>
          </mc:Choice>
        </mc:AlternateContent>
        <mc:AlternateContent xmlns:mc="http://schemas.openxmlformats.org/markup-compatibility/2006">
          <mc:Choice Requires="x14">
            <control shapeId="67620" r:id="rId39" name="Check Box 36">
              <controlPr defaultSize="0" autoFill="0" autoLine="0" autoPict="0">
                <anchor moveWithCells="1">
                  <from>
                    <xdr:col>0</xdr:col>
                    <xdr:colOff>438150</xdr:colOff>
                    <xdr:row>47</xdr:row>
                    <xdr:rowOff>133350</xdr:rowOff>
                  </from>
                  <to>
                    <xdr:col>1</xdr:col>
                    <xdr:colOff>0</xdr:colOff>
                    <xdr:row>47</xdr:row>
                    <xdr:rowOff>333375</xdr:rowOff>
                  </to>
                </anchor>
              </controlPr>
            </control>
          </mc:Choice>
        </mc:AlternateContent>
        <mc:AlternateContent xmlns:mc="http://schemas.openxmlformats.org/markup-compatibility/2006">
          <mc:Choice Requires="x14">
            <control shapeId="67621" r:id="rId40" name="Check Box 37">
              <controlPr defaultSize="0" autoFill="0" autoLine="0" autoPict="0">
                <anchor moveWithCells="1">
                  <from>
                    <xdr:col>1</xdr:col>
                    <xdr:colOff>676275</xdr:colOff>
                    <xdr:row>49</xdr:row>
                    <xdr:rowOff>47625</xdr:rowOff>
                  </from>
                  <to>
                    <xdr:col>1</xdr:col>
                    <xdr:colOff>847725</xdr:colOff>
                    <xdr:row>49</xdr:row>
                    <xdr:rowOff>257175</xdr:rowOff>
                  </to>
                </anchor>
              </controlPr>
            </control>
          </mc:Choice>
        </mc:AlternateContent>
        <mc:AlternateContent xmlns:mc="http://schemas.openxmlformats.org/markup-compatibility/2006">
          <mc:Choice Requires="x14">
            <control shapeId="67622" r:id="rId41" name="Check Box 38">
              <controlPr defaultSize="0" autoFill="0" autoLine="0" autoPict="0">
                <anchor moveWithCells="1">
                  <from>
                    <xdr:col>2</xdr:col>
                    <xdr:colOff>695325</xdr:colOff>
                    <xdr:row>50</xdr:row>
                    <xdr:rowOff>76200</xdr:rowOff>
                  </from>
                  <to>
                    <xdr:col>2</xdr:col>
                    <xdr:colOff>885825</xdr:colOff>
                    <xdr:row>50</xdr:row>
                    <xdr:rowOff>276225</xdr:rowOff>
                  </to>
                </anchor>
              </controlPr>
            </control>
          </mc:Choice>
        </mc:AlternateContent>
        <mc:AlternateContent xmlns:mc="http://schemas.openxmlformats.org/markup-compatibility/2006">
          <mc:Choice Requires="x14">
            <control shapeId="67623" r:id="rId42" name="Check Box 39">
              <controlPr defaultSize="0" autoFill="0" autoLine="0" autoPict="0">
                <anchor moveWithCells="1">
                  <from>
                    <xdr:col>3</xdr:col>
                    <xdr:colOff>657225</xdr:colOff>
                    <xdr:row>51</xdr:row>
                    <xdr:rowOff>9525</xdr:rowOff>
                  </from>
                  <to>
                    <xdr:col>4</xdr:col>
                    <xdr:colOff>0</xdr:colOff>
                    <xdr:row>51</xdr:row>
                    <xdr:rowOff>209550</xdr:rowOff>
                  </to>
                </anchor>
              </controlPr>
            </control>
          </mc:Choice>
        </mc:AlternateContent>
        <mc:AlternateContent xmlns:mc="http://schemas.openxmlformats.org/markup-compatibility/2006">
          <mc:Choice Requires="x14">
            <control shapeId="67624" r:id="rId43" name="Check Box 40">
              <controlPr defaultSize="0" autoFill="0" autoLine="0" autoPict="0">
                <anchor moveWithCells="1">
                  <from>
                    <xdr:col>3</xdr:col>
                    <xdr:colOff>657225</xdr:colOff>
                    <xdr:row>52</xdr:row>
                    <xdr:rowOff>171450</xdr:rowOff>
                  </from>
                  <to>
                    <xdr:col>4</xdr:col>
                    <xdr:colOff>0</xdr:colOff>
                    <xdr:row>52</xdr:row>
                    <xdr:rowOff>381000</xdr:rowOff>
                  </to>
                </anchor>
              </controlPr>
            </control>
          </mc:Choice>
        </mc:AlternateContent>
        <mc:AlternateContent xmlns:mc="http://schemas.openxmlformats.org/markup-compatibility/2006">
          <mc:Choice Requires="x14">
            <control shapeId="67625" r:id="rId44" name="Check Box 41">
              <controlPr defaultSize="0" autoFill="0" autoLine="0" autoPict="0">
                <anchor moveWithCells="1">
                  <from>
                    <xdr:col>3</xdr:col>
                    <xdr:colOff>657225</xdr:colOff>
                    <xdr:row>53</xdr:row>
                    <xdr:rowOff>123825</xdr:rowOff>
                  </from>
                  <to>
                    <xdr:col>4</xdr:col>
                    <xdr:colOff>0</xdr:colOff>
                    <xdr:row>53</xdr:row>
                    <xdr:rowOff>323850</xdr:rowOff>
                  </to>
                </anchor>
              </controlPr>
            </control>
          </mc:Choice>
        </mc:AlternateContent>
        <mc:AlternateContent xmlns:mc="http://schemas.openxmlformats.org/markup-compatibility/2006">
          <mc:Choice Requires="x14">
            <control shapeId="67626" r:id="rId45" name="Check Box 42">
              <controlPr defaultSize="0" autoFill="0" autoLine="0" autoPict="0">
                <anchor moveWithCells="1">
                  <from>
                    <xdr:col>3</xdr:col>
                    <xdr:colOff>657225</xdr:colOff>
                    <xdr:row>54</xdr:row>
                    <xdr:rowOff>9525</xdr:rowOff>
                  </from>
                  <to>
                    <xdr:col>4</xdr:col>
                    <xdr:colOff>0</xdr:colOff>
                    <xdr:row>55</xdr:row>
                    <xdr:rowOff>0</xdr:rowOff>
                  </to>
                </anchor>
              </controlPr>
            </control>
          </mc:Choice>
        </mc:AlternateContent>
        <mc:AlternateContent xmlns:mc="http://schemas.openxmlformats.org/markup-compatibility/2006">
          <mc:Choice Requires="x14">
            <control shapeId="67627" r:id="rId46" name="Check Box 43">
              <controlPr defaultSize="0" autoFill="0" autoLine="0" autoPict="0">
                <anchor moveWithCells="1">
                  <from>
                    <xdr:col>2</xdr:col>
                    <xdr:colOff>733425</xdr:colOff>
                    <xdr:row>55</xdr:row>
                    <xdr:rowOff>104775</xdr:rowOff>
                  </from>
                  <to>
                    <xdr:col>3</xdr:col>
                    <xdr:colOff>0</xdr:colOff>
                    <xdr:row>55</xdr:row>
                    <xdr:rowOff>314325</xdr:rowOff>
                  </to>
                </anchor>
              </controlPr>
            </control>
          </mc:Choice>
        </mc:AlternateContent>
        <mc:AlternateContent xmlns:mc="http://schemas.openxmlformats.org/markup-compatibility/2006">
          <mc:Choice Requires="x14">
            <control shapeId="67628" r:id="rId47" name="Check Box 44">
              <controlPr defaultSize="0" autoFill="0" autoLine="0" autoPict="0">
                <anchor moveWithCells="1">
                  <from>
                    <xdr:col>3</xdr:col>
                    <xdr:colOff>638175</xdr:colOff>
                    <xdr:row>56</xdr:row>
                    <xdr:rowOff>9525</xdr:rowOff>
                  </from>
                  <to>
                    <xdr:col>4</xdr:col>
                    <xdr:colOff>0</xdr:colOff>
                    <xdr:row>56</xdr:row>
                    <xdr:rowOff>219075</xdr:rowOff>
                  </to>
                </anchor>
              </controlPr>
            </control>
          </mc:Choice>
        </mc:AlternateContent>
        <mc:AlternateContent xmlns:mc="http://schemas.openxmlformats.org/markup-compatibility/2006">
          <mc:Choice Requires="x14">
            <control shapeId="67629" r:id="rId48" name="Check Box 45">
              <controlPr defaultSize="0" autoFill="0" autoLine="0" autoPict="0">
                <anchor moveWithCells="1">
                  <from>
                    <xdr:col>3</xdr:col>
                    <xdr:colOff>628650</xdr:colOff>
                    <xdr:row>57</xdr:row>
                    <xdr:rowOff>104775</xdr:rowOff>
                  </from>
                  <to>
                    <xdr:col>3</xdr:col>
                    <xdr:colOff>838200</xdr:colOff>
                    <xdr:row>57</xdr:row>
                    <xdr:rowOff>304800</xdr:rowOff>
                  </to>
                </anchor>
              </controlPr>
            </control>
          </mc:Choice>
        </mc:AlternateContent>
        <mc:AlternateContent xmlns:mc="http://schemas.openxmlformats.org/markup-compatibility/2006">
          <mc:Choice Requires="x14">
            <control shapeId="67630" r:id="rId49" name="Check Box 46">
              <controlPr defaultSize="0" autoFill="0" autoLine="0" autoPict="0">
                <anchor moveWithCells="1">
                  <from>
                    <xdr:col>3</xdr:col>
                    <xdr:colOff>609600</xdr:colOff>
                    <xdr:row>58</xdr:row>
                    <xdr:rowOff>66675</xdr:rowOff>
                  </from>
                  <to>
                    <xdr:col>3</xdr:col>
                    <xdr:colOff>819150</xdr:colOff>
                    <xdr:row>58</xdr:row>
                    <xdr:rowOff>266700</xdr:rowOff>
                  </to>
                </anchor>
              </controlPr>
            </control>
          </mc:Choice>
        </mc:AlternateContent>
        <mc:AlternateContent xmlns:mc="http://schemas.openxmlformats.org/markup-compatibility/2006">
          <mc:Choice Requires="x14">
            <control shapeId="67631" r:id="rId50" name="Check Box 47">
              <controlPr defaultSize="0" autoFill="0" autoLine="0" autoPict="0">
                <anchor moveWithCells="1">
                  <from>
                    <xdr:col>3</xdr:col>
                    <xdr:colOff>609600</xdr:colOff>
                    <xdr:row>59</xdr:row>
                    <xdr:rowOff>9525</xdr:rowOff>
                  </from>
                  <to>
                    <xdr:col>3</xdr:col>
                    <xdr:colOff>819150</xdr:colOff>
                    <xdr:row>59</xdr:row>
                    <xdr:rowOff>219075</xdr:rowOff>
                  </to>
                </anchor>
              </controlPr>
            </control>
          </mc:Choice>
        </mc:AlternateContent>
        <mc:AlternateContent xmlns:mc="http://schemas.openxmlformats.org/markup-compatibility/2006">
          <mc:Choice Requires="x14">
            <control shapeId="67632" r:id="rId51" name="Check Box 48">
              <controlPr defaultSize="0" autoFill="0" autoLine="0" autoPict="0">
                <anchor moveWithCells="1">
                  <from>
                    <xdr:col>1</xdr:col>
                    <xdr:colOff>685800</xdr:colOff>
                    <xdr:row>60</xdr:row>
                    <xdr:rowOff>161925</xdr:rowOff>
                  </from>
                  <to>
                    <xdr:col>1</xdr:col>
                    <xdr:colOff>866775</xdr:colOff>
                    <xdr:row>60</xdr:row>
                    <xdr:rowOff>371475</xdr:rowOff>
                  </to>
                </anchor>
              </controlPr>
            </control>
          </mc:Choice>
        </mc:AlternateContent>
        <mc:AlternateContent xmlns:mc="http://schemas.openxmlformats.org/markup-compatibility/2006">
          <mc:Choice Requires="x14">
            <control shapeId="67633" r:id="rId52" name="Check Box 49">
              <controlPr defaultSize="0" autoFill="0" autoLine="0" autoPict="0">
                <anchor moveWithCells="1">
                  <from>
                    <xdr:col>0</xdr:col>
                    <xdr:colOff>409575</xdr:colOff>
                    <xdr:row>61</xdr:row>
                    <xdr:rowOff>133350</xdr:rowOff>
                  </from>
                  <to>
                    <xdr:col>0</xdr:col>
                    <xdr:colOff>638175</xdr:colOff>
                    <xdr:row>61</xdr:row>
                    <xdr:rowOff>333375</xdr:rowOff>
                  </to>
                </anchor>
              </controlPr>
            </control>
          </mc:Choice>
        </mc:AlternateContent>
        <mc:AlternateContent xmlns:mc="http://schemas.openxmlformats.org/markup-compatibility/2006">
          <mc:Choice Requires="x14">
            <control shapeId="67634" r:id="rId53" name="Check Box 50">
              <controlPr defaultSize="0" autoFill="0" autoLine="0" autoPict="0">
                <anchor moveWithCells="1">
                  <from>
                    <xdr:col>0</xdr:col>
                    <xdr:colOff>438150</xdr:colOff>
                    <xdr:row>62</xdr:row>
                    <xdr:rowOff>142875</xdr:rowOff>
                  </from>
                  <to>
                    <xdr:col>1</xdr:col>
                    <xdr:colOff>0</xdr:colOff>
                    <xdr:row>62</xdr:row>
                    <xdr:rowOff>342900</xdr:rowOff>
                  </to>
                </anchor>
              </controlPr>
            </control>
          </mc:Choice>
        </mc:AlternateContent>
        <mc:AlternateContent xmlns:mc="http://schemas.openxmlformats.org/markup-compatibility/2006">
          <mc:Choice Requires="x14">
            <control shapeId="67635" r:id="rId54" name="Check Box 51">
              <controlPr defaultSize="0" autoFill="0" autoLine="0" autoPict="0">
                <anchor moveWithCells="1">
                  <from>
                    <xdr:col>1</xdr:col>
                    <xdr:colOff>704850</xdr:colOff>
                    <xdr:row>63</xdr:row>
                    <xdr:rowOff>142875</xdr:rowOff>
                  </from>
                  <to>
                    <xdr:col>2</xdr:col>
                    <xdr:colOff>0</xdr:colOff>
                    <xdr:row>63</xdr:row>
                    <xdr:rowOff>342900</xdr:rowOff>
                  </to>
                </anchor>
              </controlPr>
            </control>
          </mc:Choice>
        </mc:AlternateContent>
        <mc:AlternateContent xmlns:mc="http://schemas.openxmlformats.org/markup-compatibility/2006">
          <mc:Choice Requires="x14">
            <control shapeId="67636" r:id="rId55" name="Check Box 52">
              <controlPr defaultSize="0" autoFill="0" autoLine="0" autoPict="0">
                <anchor moveWithCells="1">
                  <from>
                    <xdr:col>1</xdr:col>
                    <xdr:colOff>704850</xdr:colOff>
                    <xdr:row>64</xdr:row>
                    <xdr:rowOff>152400</xdr:rowOff>
                  </from>
                  <to>
                    <xdr:col>2</xdr:col>
                    <xdr:colOff>0</xdr:colOff>
                    <xdr:row>64</xdr:row>
                    <xdr:rowOff>352425</xdr:rowOff>
                  </to>
                </anchor>
              </controlPr>
            </control>
          </mc:Choice>
        </mc:AlternateContent>
        <mc:AlternateContent xmlns:mc="http://schemas.openxmlformats.org/markup-compatibility/2006">
          <mc:Choice Requires="x14">
            <control shapeId="67637" r:id="rId56" name="Check Box 53">
              <controlPr defaultSize="0" autoFill="0" autoLine="0" autoPict="0">
                <anchor moveWithCells="1">
                  <from>
                    <xdr:col>1</xdr:col>
                    <xdr:colOff>695325</xdr:colOff>
                    <xdr:row>65</xdr:row>
                    <xdr:rowOff>133350</xdr:rowOff>
                  </from>
                  <to>
                    <xdr:col>2</xdr:col>
                    <xdr:colOff>0</xdr:colOff>
                    <xdr:row>65</xdr:row>
                    <xdr:rowOff>333375</xdr:rowOff>
                  </to>
                </anchor>
              </controlPr>
            </control>
          </mc:Choice>
        </mc:AlternateContent>
        <mc:AlternateContent xmlns:mc="http://schemas.openxmlformats.org/markup-compatibility/2006">
          <mc:Choice Requires="x14">
            <control shapeId="67638" r:id="rId57" name="Check Box 54">
              <controlPr defaultSize="0" autoFill="0" autoLine="0" autoPict="0">
                <anchor moveWithCells="1">
                  <from>
                    <xdr:col>1</xdr:col>
                    <xdr:colOff>695325</xdr:colOff>
                    <xdr:row>66</xdr:row>
                    <xdr:rowOff>161925</xdr:rowOff>
                  </from>
                  <to>
                    <xdr:col>2</xdr:col>
                    <xdr:colOff>0</xdr:colOff>
                    <xdr:row>66</xdr:row>
                    <xdr:rowOff>361950</xdr:rowOff>
                  </to>
                </anchor>
              </controlPr>
            </control>
          </mc:Choice>
        </mc:AlternateContent>
        <mc:AlternateContent xmlns:mc="http://schemas.openxmlformats.org/markup-compatibility/2006">
          <mc:Choice Requires="x14">
            <control shapeId="67639" r:id="rId58" name="Check Box 55">
              <controlPr defaultSize="0" autoFill="0" autoLine="0" autoPict="0">
                <anchor moveWithCells="1">
                  <from>
                    <xdr:col>2</xdr:col>
                    <xdr:colOff>733425</xdr:colOff>
                    <xdr:row>68</xdr:row>
                    <xdr:rowOff>0</xdr:rowOff>
                  </from>
                  <to>
                    <xdr:col>3</xdr:col>
                    <xdr:colOff>0</xdr:colOff>
                    <xdr:row>68</xdr:row>
                    <xdr:rowOff>200025</xdr:rowOff>
                  </to>
                </anchor>
              </controlPr>
            </control>
          </mc:Choice>
        </mc:AlternateContent>
        <mc:AlternateContent xmlns:mc="http://schemas.openxmlformats.org/markup-compatibility/2006">
          <mc:Choice Requires="x14">
            <control shapeId="67640" r:id="rId59" name="Check Box 56">
              <controlPr defaultSize="0" autoFill="0" autoLine="0" autoPict="0">
                <anchor moveWithCells="1">
                  <from>
                    <xdr:col>2</xdr:col>
                    <xdr:colOff>733425</xdr:colOff>
                    <xdr:row>67</xdr:row>
                    <xdr:rowOff>0</xdr:rowOff>
                  </from>
                  <to>
                    <xdr:col>3</xdr:col>
                    <xdr:colOff>0</xdr:colOff>
                    <xdr:row>68</xdr:row>
                    <xdr:rowOff>19050</xdr:rowOff>
                  </to>
                </anchor>
              </controlPr>
            </control>
          </mc:Choice>
        </mc:AlternateContent>
        <mc:AlternateContent xmlns:mc="http://schemas.openxmlformats.org/markup-compatibility/2006">
          <mc:Choice Requires="x14">
            <control shapeId="67641" r:id="rId60" name="Check Box 57">
              <controlPr defaultSize="0" autoFill="0" autoLine="0" autoPict="0">
                <anchor moveWithCells="1">
                  <from>
                    <xdr:col>2</xdr:col>
                    <xdr:colOff>742950</xdr:colOff>
                    <xdr:row>69</xdr:row>
                    <xdr:rowOff>0</xdr:rowOff>
                  </from>
                  <to>
                    <xdr:col>3</xdr:col>
                    <xdr:colOff>0</xdr:colOff>
                    <xdr:row>70</xdr:row>
                    <xdr:rowOff>9525</xdr:rowOff>
                  </to>
                </anchor>
              </controlPr>
            </control>
          </mc:Choice>
        </mc:AlternateContent>
        <mc:AlternateContent xmlns:mc="http://schemas.openxmlformats.org/markup-compatibility/2006">
          <mc:Choice Requires="x14">
            <control shapeId="67642" r:id="rId61" name="Check Box 58">
              <controlPr defaultSize="0" autoFill="0" autoLine="0" autoPict="0">
                <anchor moveWithCells="1">
                  <from>
                    <xdr:col>2</xdr:col>
                    <xdr:colOff>742950</xdr:colOff>
                    <xdr:row>70</xdr:row>
                    <xdr:rowOff>0</xdr:rowOff>
                  </from>
                  <to>
                    <xdr:col>3</xdr:col>
                    <xdr:colOff>0</xdr:colOff>
                    <xdr:row>71</xdr:row>
                    <xdr:rowOff>0</xdr:rowOff>
                  </to>
                </anchor>
              </controlPr>
            </control>
          </mc:Choice>
        </mc:AlternateContent>
        <mc:AlternateContent xmlns:mc="http://schemas.openxmlformats.org/markup-compatibility/2006">
          <mc:Choice Requires="x14">
            <control shapeId="67643" r:id="rId62" name="Check Box 59">
              <controlPr defaultSize="0" autoFill="0" autoLine="0" autoPict="0">
                <anchor moveWithCells="1">
                  <from>
                    <xdr:col>0</xdr:col>
                    <xdr:colOff>390525</xdr:colOff>
                    <xdr:row>74</xdr:row>
                    <xdr:rowOff>114300</xdr:rowOff>
                  </from>
                  <to>
                    <xdr:col>0</xdr:col>
                    <xdr:colOff>628650</xdr:colOff>
                    <xdr:row>74</xdr:row>
                    <xdr:rowOff>314325</xdr:rowOff>
                  </to>
                </anchor>
              </controlPr>
            </control>
          </mc:Choice>
        </mc:AlternateContent>
        <mc:AlternateContent xmlns:mc="http://schemas.openxmlformats.org/markup-compatibility/2006">
          <mc:Choice Requires="x14">
            <control shapeId="67644" r:id="rId63" name="Check Box 60">
              <controlPr defaultSize="0" autoFill="0" autoLine="0" autoPict="0">
                <anchor moveWithCells="1">
                  <from>
                    <xdr:col>1</xdr:col>
                    <xdr:colOff>695325</xdr:colOff>
                    <xdr:row>75</xdr:row>
                    <xdr:rowOff>171450</xdr:rowOff>
                  </from>
                  <to>
                    <xdr:col>2</xdr:col>
                    <xdr:colOff>0</xdr:colOff>
                    <xdr:row>77</xdr:row>
                    <xdr:rowOff>9525</xdr:rowOff>
                  </to>
                </anchor>
              </controlPr>
            </control>
          </mc:Choice>
        </mc:AlternateContent>
        <mc:AlternateContent xmlns:mc="http://schemas.openxmlformats.org/markup-compatibility/2006">
          <mc:Choice Requires="x14">
            <control shapeId="67645" r:id="rId64" name="Check Box 61">
              <controlPr defaultSize="0" autoFill="0" autoLine="0" autoPict="0">
                <anchor moveWithCells="1">
                  <from>
                    <xdr:col>2</xdr:col>
                    <xdr:colOff>742950</xdr:colOff>
                    <xdr:row>76</xdr:row>
                    <xdr:rowOff>180975</xdr:rowOff>
                  </from>
                  <to>
                    <xdr:col>3</xdr:col>
                    <xdr:colOff>0</xdr:colOff>
                    <xdr:row>78</xdr:row>
                    <xdr:rowOff>19050</xdr:rowOff>
                  </to>
                </anchor>
              </controlPr>
            </control>
          </mc:Choice>
        </mc:AlternateContent>
        <mc:AlternateContent xmlns:mc="http://schemas.openxmlformats.org/markup-compatibility/2006">
          <mc:Choice Requires="x14">
            <control shapeId="67646" r:id="rId65" name="Check Box 62">
              <controlPr defaultSize="0" autoFill="0" autoLine="0" autoPict="0">
                <anchor moveWithCells="1">
                  <from>
                    <xdr:col>2</xdr:col>
                    <xdr:colOff>742950</xdr:colOff>
                    <xdr:row>77</xdr:row>
                    <xdr:rowOff>161925</xdr:rowOff>
                  </from>
                  <to>
                    <xdr:col>3</xdr:col>
                    <xdr:colOff>0</xdr:colOff>
                    <xdr:row>79</xdr:row>
                    <xdr:rowOff>0</xdr:rowOff>
                  </to>
                </anchor>
              </controlPr>
            </control>
          </mc:Choice>
        </mc:AlternateContent>
        <mc:AlternateContent xmlns:mc="http://schemas.openxmlformats.org/markup-compatibility/2006">
          <mc:Choice Requires="x14">
            <control shapeId="67647" r:id="rId66" name="Check Box 63">
              <controlPr defaultSize="0" autoFill="0" autoLine="0" autoPict="0">
                <anchor moveWithCells="1">
                  <from>
                    <xdr:col>1</xdr:col>
                    <xdr:colOff>695325</xdr:colOff>
                    <xdr:row>78</xdr:row>
                    <xdr:rowOff>180975</xdr:rowOff>
                  </from>
                  <to>
                    <xdr:col>2</xdr:col>
                    <xdr:colOff>0</xdr:colOff>
                    <xdr:row>80</xdr:row>
                    <xdr:rowOff>19050</xdr:rowOff>
                  </to>
                </anchor>
              </controlPr>
            </control>
          </mc:Choice>
        </mc:AlternateContent>
        <mc:AlternateContent xmlns:mc="http://schemas.openxmlformats.org/markup-compatibility/2006">
          <mc:Choice Requires="x14">
            <control shapeId="67648" r:id="rId67" name="Check Box 64">
              <controlPr defaultSize="0" autoFill="0" autoLine="0" autoPict="0">
                <anchor moveWithCells="1">
                  <from>
                    <xdr:col>1</xdr:col>
                    <xdr:colOff>695325</xdr:colOff>
                    <xdr:row>84</xdr:row>
                    <xdr:rowOff>161925</xdr:rowOff>
                  </from>
                  <to>
                    <xdr:col>2</xdr:col>
                    <xdr:colOff>0</xdr:colOff>
                    <xdr:row>85</xdr:row>
                    <xdr:rowOff>190500</xdr:rowOff>
                  </to>
                </anchor>
              </controlPr>
            </control>
          </mc:Choice>
        </mc:AlternateContent>
        <mc:AlternateContent xmlns:mc="http://schemas.openxmlformats.org/markup-compatibility/2006">
          <mc:Choice Requires="x14">
            <control shapeId="67649" r:id="rId68" name="Check Box 65">
              <controlPr defaultSize="0" autoFill="0" autoLine="0" autoPict="0">
                <anchor moveWithCells="1">
                  <from>
                    <xdr:col>2</xdr:col>
                    <xdr:colOff>752475</xdr:colOff>
                    <xdr:row>79</xdr:row>
                    <xdr:rowOff>171450</xdr:rowOff>
                  </from>
                  <to>
                    <xdr:col>3</xdr:col>
                    <xdr:colOff>0</xdr:colOff>
                    <xdr:row>81</xdr:row>
                    <xdr:rowOff>9525</xdr:rowOff>
                  </to>
                </anchor>
              </controlPr>
            </control>
          </mc:Choice>
        </mc:AlternateContent>
        <mc:AlternateContent xmlns:mc="http://schemas.openxmlformats.org/markup-compatibility/2006">
          <mc:Choice Requires="x14">
            <control shapeId="67650" r:id="rId69" name="Check Box 66">
              <controlPr defaultSize="0" autoFill="0" autoLine="0" autoPict="0">
                <anchor moveWithCells="1">
                  <from>
                    <xdr:col>2</xdr:col>
                    <xdr:colOff>752475</xdr:colOff>
                    <xdr:row>80</xdr:row>
                    <xdr:rowOff>171450</xdr:rowOff>
                  </from>
                  <to>
                    <xdr:col>3</xdr:col>
                    <xdr:colOff>0</xdr:colOff>
                    <xdr:row>82</xdr:row>
                    <xdr:rowOff>9525</xdr:rowOff>
                  </to>
                </anchor>
              </controlPr>
            </control>
          </mc:Choice>
        </mc:AlternateContent>
        <mc:AlternateContent xmlns:mc="http://schemas.openxmlformats.org/markup-compatibility/2006">
          <mc:Choice Requires="x14">
            <control shapeId="67651" r:id="rId70" name="Check Box 67">
              <controlPr defaultSize="0" autoFill="0" autoLine="0" autoPict="0">
                <anchor moveWithCells="1">
                  <from>
                    <xdr:col>1</xdr:col>
                    <xdr:colOff>695325</xdr:colOff>
                    <xdr:row>81</xdr:row>
                    <xdr:rowOff>171450</xdr:rowOff>
                  </from>
                  <to>
                    <xdr:col>2</xdr:col>
                    <xdr:colOff>0</xdr:colOff>
                    <xdr:row>83</xdr:row>
                    <xdr:rowOff>9525</xdr:rowOff>
                  </to>
                </anchor>
              </controlPr>
            </control>
          </mc:Choice>
        </mc:AlternateContent>
        <mc:AlternateContent xmlns:mc="http://schemas.openxmlformats.org/markup-compatibility/2006">
          <mc:Choice Requires="x14">
            <control shapeId="67652" r:id="rId71" name="Check Box 68">
              <controlPr defaultSize="0" autoFill="0" autoLine="0" autoPict="0">
                <anchor moveWithCells="1">
                  <from>
                    <xdr:col>1</xdr:col>
                    <xdr:colOff>695325</xdr:colOff>
                    <xdr:row>86</xdr:row>
                    <xdr:rowOff>161925</xdr:rowOff>
                  </from>
                  <to>
                    <xdr:col>2</xdr:col>
                    <xdr:colOff>0</xdr:colOff>
                    <xdr:row>88</xdr:row>
                    <xdr:rowOff>0</xdr:rowOff>
                  </to>
                </anchor>
              </controlPr>
            </control>
          </mc:Choice>
        </mc:AlternateContent>
        <mc:AlternateContent xmlns:mc="http://schemas.openxmlformats.org/markup-compatibility/2006">
          <mc:Choice Requires="x14">
            <control shapeId="67653" r:id="rId72" name="Check Box 69">
              <controlPr defaultSize="0" autoFill="0" autoLine="0" autoPict="0">
                <anchor moveWithCells="1">
                  <from>
                    <xdr:col>1</xdr:col>
                    <xdr:colOff>695325</xdr:colOff>
                    <xdr:row>86</xdr:row>
                    <xdr:rowOff>0</xdr:rowOff>
                  </from>
                  <to>
                    <xdr:col>2</xdr:col>
                    <xdr:colOff>0</xdr:colOff>
                    <xdr:row>87</xdr:row>
                    <xdr:rowOff>19050</xdr:rowOff>
                  </to>
                </anchor>
              </controlPr>
            </control>
          </mc:Choice>
        </mc:AlternateContent>
        <mc:AlternateContent xmlns:mc="http://schemas.openxmlformats.org/markup-compatibility/2006">
          <mc:Choice Requires="x14">
            <control shapeId="67654" r:id="rId73" name="Check Box 70">
              <controlPr defaultSize="0" autoFill="0" autoLine="0" autoPict="0">
                <anchor moveWithCells="1">
                  <from>
                    <xdr:col>1</xdr:col>
                    <xdr:colOff>685800</xdr:colOff>
                    <xdr:row>90</xdr:row>
                    <xdr:rowOff>9525</xdr:rowOff>
                  </from>
                  <to>
                    <xdr:col>1</xdr:col>
                    <xdr:colOff>904875</xdr:colOff>
                    <xdr:row>90</xdr:row>
                    <xdr:rowOff>209550</xdr:rowOff>
                  </to>
                </anchor>
              </controlPr>
            </control>
          </mc:Choice>
        </mc:AlternateContent>
        <mc:AlternateContent xmlns:mc="http://schemas.openxmlformats.org/markup-compatibility/2006">
          <mc:Choice Requires="x14">
            <control shapeId="67655" r:id="rId74" name="Check Box 71">
              <controlPr defaultSize="0" autoFill="0" autoLine="0" autoPict="0">
                <anchor moveWithCells="1">
                  <from>
                    <xdr:col>1</xdr:col>
                    <xdr:colOff>695325</xdr:colOff>
                    <xdr:row>91</xdr:row>
                    <xdr:rowOff>0</xdr:rowOff>
                  </from>
                  <to>
                    <xdr:col>2</xdr:col>
                    <xdr:colOff>0</xdr:colOff>
                    <xdr:row>91</xdr:row>
                    <xdr:rowOff>200025</xdr:rowOff>
                  </to>
                </anchor>
              </controlPr>
            </control>
          </mc:Choice>
        </mc:AlternateContent>
        <mc:AlternateContent xmlns:mc="http://schemas.openxmlformats.org/markup-compatibility/2006">
          <mc:Choice Requires="x14">
            <control shapeId="67656" r:id="rId75" name="Check Box 72">
              <controlPr defaultSize="0" autoFill="0" autoLine="0" autoPict="0">
                <anchor moveWithCells="1">
                  <from>
                    <xdr:col>1</xdr:col>
                    <xdr:colOff>695325</xdr:colOff>
                    <xdr:row>91</xdr:row>
                    <xdr:rowOff>190500</xdr:rowOff>
                  </from>
                  <to>
                    <xdr:col>2</xdr:col>
                    <xdr:colOff>0</xdr:colOff>
                    <xdr:row>92</xdr:row>
                    <xdr:rowOff>190500</xdr:rowOff>
                  </to>
                </anchor>
              </controlPr>
            </control>
          </mc:Choice>
        </mc:AlternateContent>
        <mc:AlternateContent xmlns:mc="http://schemas.openxmlformats.org/markup-compatibility/2006">
          <mc:Choice Requires="x14">
            <control shapeId="67657" r:id="rId76" name="Check Box 73">
              <controlPr defaultSize="0" autoFill="0" autoLine="0" autoPict="0">
                <anchor moveWithCells="1">
                  <from>
                    <xdr:col>1</xdr:col>
                    <xdr:colOff>676275</xdr:colOff>
                    <xdr:row>93</xdr:row>
                    <xdr:rowOff>0</xdr:rowOff>
                  </from>
                  <to>
                    <xdr:col>1</xdr:col>
                    <xdr:colOff>895350</xdr:colOff>
                    <xdr:row>93</xdr:row>
                    <xdr:rowOff>200025</xdr:rowOff>
                  </to>
                </anchor>
              </controlPr>
            </control>
          </mc:Choice>
        </mc:AlternateContent>
        <mc:AlternateContent xmlns:mc="http://schemas.openxmlformats.org/markup-compatibility/2006">
          <mc:Choice Requires="x14">
            <control shapeId="67658" r:id="rId77" name="Check Box 74">
              <controlPr defaultSize="0" autoFill="0" autoLine="0" autoPict="0">
                <anchor moveWithCells="1">
                  <from>
                    <xdr:col>0</xdr:col>
                    <xdr:colOff>390525</xdr:colOff>
                    <xdr:row>94</xdr:row>
                    <xdr:rowOff>161925</xdr:rowOff>
                  </from>
                  <to>
                    <xdr:col>0</xdr:col>
                    <xdr:colOff>619125</xdr:colOff>
                    <xdr:row>94</xdr:row>
                    <xdr:rowOff>371475</xdr:rowOff>
                  </to>
                </anchor>
              </controlPr>
            </control>
          </mc:Choice>
        </mc:AlternateContent>
        <mc:AlternateContent xmlns:mc="http://schemas.openxmlformats.org/markup-compatibility/2006">
          <mc:Choice Requires="x14">
            <control shapeId="67659" r:id="rId78" name="Check Box 75">
              <controlPr defaultSize="0" autoFill="0" autoLine="0" autoPict="0">
                <anchor moveWithCells="1">
                  <from>
                    <xdr:col>0</xdr:col>
                    <xdr:colOff>390525</xdr:colOff>
                    <xdr:row>95</xdr:row>
                    <xdr:rowOff>142875</xdr:rowOff>
                  </from>
                  <to>
                    <xdr:col>0</xdr:col>
                    <xdr:colOff>619125</xdr:colOff>
                    <xdr:row>95</xdr:row>
                    <xdr:rowOff>352425</xdr:rowOff>
                  </to>
                </anchor>
              </controlPr>
            </control>
          </mc:Choice>
        </mc:AlternateContent>
        <mc:AlternateContent xmlns:mc="http://schemas.openxmlformats.org/markup-compatibility/2006">
          <mc:Choice Requires="x14">
            <control shapeId="67660" r:id="rId79" name="Check Box 76">
              <controlPr defaultSize="0" autoFill="0" autoLine="0" autoPict="0">
                <anchor moveWithCells="1">
                  <from>
                    <xdr:col>0</xdr:col>
                    <xdr:colOff>381000</xdr:colOff>
                    <xdr:row>96</xdr:row>
                    <xdr:rowOff>76200</xdr:rowOff>
                  </from>
                  <to>
                    <xdr:col>0</xdr:col>
                    <xdr:colOff>609600</xdr:colOff>
                    <xdr:row>96</xdr:row>
                    <xdr:rowOff>285750</xdr:rowOff>
                  </to>
                </anchor>
              </controlPr>
            </control>
          </mc:Choice>
        </mc:AlternateContent>
        <mc:AlternateContent xmlns:mc="http://schemas.openxmlformats.org/markup-compatibility/2006">
          <mc:Choice Requires="x14">
            <control shapeId="67661" r:id="rId80" name="Check Box 77">
              <controlPr defaultSize="0" autoFill="0" autoLine="0" autoPict="0">
                <anchor moveWithCells="1">
                  <from>
                    <xdr:col>1</xdr:col>
                    <xdr:colOff>666750</xdr:colOff>
                    <xdr:row>97</xdr:row>
                    <xdr:rowOff>180975</xdr:rowOff>
                  </from>
                  <to>
                    <xdr:col>1</xdr:col>
                    <xdr:colOff>904875</xdr:colOff>
                    <xdr:row>99</xdr:row>
                    <xdr:rowOff>19050</xdr:rowOff>
                  </to>
                </anchor>
              </controlPr>
            </control>
          </mc:Choice>
        </mc:AlternateContent>
        <mc:AlternateContent xmlns:mc="http://schemas.openxmlformats.org/markup-compatibility/2006">
          <mc:Choice Requires="x14">
            <control shapeId="67662" r:id="rId81" name="Check Box 78">
              <controlPr defaultSize="0" autoFill="0" autoLine="0" autoPict="0">
                <anchor moveWithCells="1">
                  <from>
                    <xdr:col>1</xdr:col>
                    <xdr:colOff>666750</xdr:colOff>
                    <xdr:row>98</xdr:row>
                    <xdr:rowOff>161925</xdr:rowOff>
                  </from>
                  <to>
                    <xdr:col>1</xdr:col>
                    <xdr:colOff>904875</xdr:colOff>
                    <xdr:row>100</xdr:row>
                    <xdr:rowOff>0</xdr:rowOff>
                  </to>
                </anchor>
              </controlPr>
            </control>
          </mc:Choice>
        </mc:AlternateContent>
        <mc:AlternateContent xmlns:mc="http://schemas.openxmlformats.org/markup-compatibility/2006">
          <mc:Choice Requires="x14">
            <control shapeId="67663" r:id="rId82" name="Check Box 79">
              <controlPr defaultSize="0" autoFill="0" autoLine="0" autoPict="0">
                <anchor moveWithCells="1">
                  <from>
                    <xdr:col>1</xdr:col>
                    <xdr:colOff>666750</xdr:colOff>
                    <xdr:row>101</xdr:row>
                    <xdr:rowOff>9525</xdr:rowOff>
                  </from>
                  <to>
                    <xdr:col>1</xdr:col>
                    <xdr:colOff>904875</xdr:colOff>
                    <xdr:row>102</xdr:row>
                    <xdr:rowOff>19050</xdr:rowOff>
                  </to>
                </anchor>
              </controlPr>
            </control>
          </mc:Choice>
        </mc:AlternateContent>
        <mc:AlternateContent xmlns:mc="http://schemas.openxmlformats.org/markup-compatibility/2006">
          <mc:Choice Requires="x14">
            <control shapeId="67664" r:id="rId83" name="Check Box 80">
              <controlPr defaultSize="0" autoFill="0" autoLine="0" autoPict="0">
                <anchor moveWithCells="1">
                  <from>
                    <xdr:col>1</xdr:col>
                    <xdr:colOff>666750</xdr:colOff>
                    <xdr:row>102</xdr:row>
                    <xdr:rowOff>0</xdr:rowOff>
                  </from>
                  <to>
                    <xdr:col>1</xdr:col>
                    <xdr:colOff>904875</xdr:colOff>
                    <xdr:row>103</xdr:row>
                    <xdr:rowOff>9525</xdr:rowOff>
                  </to>
                </anchor>
              </controlPr>
            </control>
          </mc:Choice>
        </mc:AlternateContent>
        <mc:AlternateContent xmlns:mc="http://schemas.openxmlformats.org/markup-compatibility/2006">
          <mc:Choice Requires="x14">
            <control shapeId="67665" r:id="rId84" name="Check Box 81">
              <controlPr defaultSize="0" autoFill="0" autoLine="0" autoPict="0">
                <anchor moveWithCells="1">
                  <from>
                    <xdr:col>1</xdr:col>
                    <xdr:colOff>666750</xdr:colOff>
                    <xdr:row>102</xdr:row>
                    <xdr:rowOff>180975</xdr:rowOff>
                  </from>
                  <to>
                    <xdr:col>1</xdr:col>
                    <xdr:colOff>904875</xdr:colOff>
                    <xdr:row>104</xdr:row>
                    <xdr:rowOff>9525</xdr:rowOff>
                  </to>
                </anchor>
              </controlPr>
            </control>
          </mc:Choice>
        </mc:AlternateContent>
        <mc:AlternateContent xmlns:mc="http://schemas.openxmlformats.org/markup-compatibility/2006">
          <mc:Choice Requires="x14">
            <control shapeId="67666" r:id="rId85" name="Check Box 82">
              <controlPr defaultSize="0" autoFill="0" autoLine="0" autoPict="0">
                <anchor moveWithCells="1">
                  <from>
                    <xdr:col>1</xdr:col>
                    <xdr:colOff>666750</xdr:colOff>
                    <xdr:row>103</xdr:row>
                    <xdr:rowOff>171450</xdr:rowOff>
                  </from>
                  <to>
                    <xdr:col>1</xdr:col>
                    <xdr:colOff>904875</xdr:colOff>
                    <xdr:row>105</xdr:row>
                    <xdr:rowOff>9525</xdr:rowOff>
                  </to>
                </anchor>
              </controlPr>
            </control>
          </mc:Choice>
        </mc:AlternateContent>
        <mc:AlternateContent xmlns:mc="http://schemas.openxmlformats.org/markup-compatibility/2006">
          <mc:Choice Requires="x14">
            <control shapeId="67667" r:id="rId86" name="Check Box 83">
              <controlPr defaultSize="0" autoFill="0" autoLine="0" autoPict="0">
                <anchor moveWithCells="1">
                  <from>
                    <xdr:col>0</xdr:col>
                    <xdr:colOff>400050</xdr:colOff>
                    <xdr:row>107</xdr:row>
                    <xdr:rowOff>0</xdr:rowOff>
                  </from>
                  <to>
                    <xdr:col>0</xdr:col>
                    <xdr:colOff>628650</xdr:colOff>
                    <xdr:row>108</xdr:row>
                    <xdr:rowOff>9525</xdr:rowOff>
                  </to>
                </anchor>
              </controlPr>
            </control>
          </mc:Choice>
        </mc:AlternateContent>
        <mc:AlternateContent xmlns:mc="http://schemas.openxmlformats.org/markup-compatibility/2006">
          <mc:Choice Requires="x14">
            <control shapeId="67668" r:id="rId87" name="Check Box 84">
              <controlPr defaultSize="0" autoFill="0" autoLine="0" autoPict="0">
                <anchor moveWithCells="1">
                  <from>
                    <xdr:col>1</xdr:col>
                    <xdr:colOff>676275</xdr:colOff>
                    <xdr:row>108</xdr:row>
                    <xdr:rowOff>180975</xdr:rowOff>
                  </from>
                  <to>
                    <xdr:col>2</xdr:col>
                    <xdr:colOff>0</xdr:colOff>
                    <xdr:row>109</xdr:row>
                    <xdr:rowOff>209550</xdr:rowOff>
                  </to>
                </anchor>
              </controlPr>
            </control>
          </mc:Choice>
        </mc:AlternateContent>
        <mc:AlternateContent xmlns:mc="http://schemas.openxmlformats.org/markup-compatibility/2006">
          <mc:Choice Requires="x14">
            <control shapeId="67669" r:id="rId88" name="Check Box 85">
              <controlPr defaultSize="0" autoFill="0" autoLine="0" autoPict="0">
                <anchor moveWithCells="1">
                  <from>
                    <xdr:col>1</xdr:col>
                    <xdr:colOff>676275</xdr:colOff>
                    <xdr:row>109</xdr:row>
                    <xdr:rowOff>171450</xdr:rowOff>
                  </from>
                  <to>
                    <xdr:col>2</xdr:col>
                    <xdr:colOff>0</xdr:colOff>
                    <xdr:row>111</xdr:row>
                    <xdr:rowOff>19050</xdr:rowOff>
                  </to>
                </anchor>
              </controlPr>
            </control>
          </mc:Choice>
        </mc:AlternateContent>
        <mc:AlternateContent xmlns:mc="http://schemas.openxmlformats.org/markup-compatibility/2006">
          <mc:Choice Requires="x14">
            <control shapeId="67670" r:id="rId89" name="Check Box 86">
              <controlPr defaultSize="0" autoFill="0" autoLine="0" autoPict="0">
                <anchor moveWithCells="1">
                  <from>
                    <xdr:col>1</xdr:col>
                    <xdr:colOff>676275</xdr:colOff>
                    <xdr:row>111</xdr:row>
                    <xdr:rowOff>0</xdr:rowOff>
                  </from>
                  <to>
                    <xdr:col>2</xdr:col>
                    <xdr:colOff>0</xdr:colOff>
                    <xdr:row>112</xdr:row>
                    <xdr:rowOff>28575</xdr:rowOff>
                  </to>
                </anchor>
              </controlPr>
            </control>
          </mc:Choice>
        </mc:AlternateContent>
        <mc:AlternateContent xmlns:mc="http://schemas.openxmlformats.org/markup-compatibility/2006">
          <mc:Choice Requires="x14">
            <control shapeId="67671" r:id="rId90" name="Check Box 87">
              <controlPr defaultSize="0" autoFill="0" autoLine="0" autoPict="0">
                <anchor moveWithCells="1">
                  <from>
                    <xdr:col>0</xdr:col>
                    <xdr:colOff>419100</xdr:colOff>
                    <xdr:row>114</xdr:row>
                    <xdr:rowOff>0</xdr:rowOff>
                  </from>
                  <to>
                    <xdr:col>1</xdr:col>
                    <xdr:colOff>0</xdr:colOff>
                    <xdr:row>115</xdr:row>
                    <xdr:rowOff>19050</xdr:rowOff>
                  </to>
                </anchor>
              </controlPr>
            </control>
          </mc:Choice>
        </mc:AlternateContent>
        <mc:AlternateContent xmlns:mc="http://schemas.openxmlformats.org/markup-compatibility/2006">
          <mc:Choice Requires="x14">
            <control shapeId="67672" r:id="rId91" name="Check Box 88">
              <controlPr defaultSize="0" autoFill="0" autoLine="0" autoPict="0">
                <anchor moveWithCells="1">
                  <from>
                    <xdr:col>1</xdr:col>
                    <xdr:colOff>695325</xdr:colOff>
                    <xdr:row>115</xdr:row>
                    <xdr:rowOff>0</xdr:rowOff>
                  </from>
                  <to>
                    <xdr:col>2</xdr:col>
                    <xdr:colOff>19050</xdr:colOff>
                    <xdr:row>116</xdr:row>
                    <xdr:rowOff>28575</xdr:rowOff>
                  </to>
                </anchor>
              </controlPr>
            </control>
          </mc:Choice>
        </mc:AlternateContent>
        <mc:AlternateContent xmlns:mc="http://schemas.openxmlformats.org/markup-compatibility/2006">
          <mc:Choice Requires="x14">
            <control shapeId="67673" r:id="rId92" name="Check Box 89">
              <controlPr defaultSize="0" autoFill="0" autoLine="0" autoPict="0">
                <anchor moveWithCells="1">
                  <from>
                    <xdr:col>1</xdr:col>
                    <xdr:colOff>695325</xdr:colOff>
                    <xdr:row>115</xdr:row>
                    <xdr:rowOff>171450</xdr:rowOff>
                  </from>
                  <to>
                    <xdr:col>2</xdr:col>
                    <xdr:colOff>19050</xdr:colOff>
                    <xdr:row>117</xdr:row>
                    <xdr:rowOff>9525</xdr:rowOff>
                  </to>
                </anchor>
              </controlPr>
            </control>
          </mc:Choice>
        </mc:AlternateContent>
        <mc:AlternateContent xmlns:mc="http://schemas.openxmlformats.org/markup-compatibility/2006">
          <mc:Choice Requires="x14">
            <control shapeId="67674" r:id="rId93" name="Check Box 90">
              <controlPr defaultSize="0" autoFill="0" autoLine="0" autoPict="0">
                <anchor moveWithCells="1">
                  <from>
                    <xdr:col>1</xdr:col>
                    <xdr:colOff>695325</xdr:colOff>
                    <xdr:row>116</xdr:row>
                    <xdr:rowOff>180975</xdr:rowOff>
                  </from>
                  <to>
                    <xdr:col>2</xdr:col>
                    <xdr:colOff>19050</xdr:colOff>
                    <xdr:row>118</xdr:row>
                    <xdr:rowOff>19050</xdr:rowOff>
                  </to>
                </anchor>
              </controlPr>
            </control>
          </mc:Choice>
        </mc:AlternateContent>
        <mc:AlternateContent xmlns:mc="http://schemas.openxmlformats.org/markup-compatibility/2006">
          <mc:Choice Requires="x14">
            <control shapeId="67675" r:id="rId94" name="Check Box 91">
              <controlPr defaultSize="0" autoFill="0" autoLine="0" autoPict="0">
                <anchor moveWithCells="1">
                  <from>
                    <xdr:col>1</xdr:col>
                    <xdr:colOff>695325</xdr:colOff>
                    <xdr:row>117</xdr:row>
                    <xdr:rowOff>180975</xdr:rowOff>
                  </from>
                  <to>
                    <xdr:col>2</xdr:col>
                    <xdr:colOff>19050</xdr:colOff>
                    <xdr:row>119</xdr:row>
                    <xdr:rowOff>19050</xdr:rowOff>
                  </to>
                </anchor>
              </controlPr>
            </control>
          </mc:Choice>
        </mc:AlternateContent>
        <mc:AlternateContent xmlns:mc="http://schemas.openxmlformats.org/markup-compatibility/2006">
          <mc:Choice Requires="x14">
            <control shapeId="67676" r:id="rId95" name="Check Box 92">
              <controlPr defaultSize="0" autoFill="0" autoLine="0" autoPict="0">
                <anchor moveWithCells="1">
                  <from>
                    <xdr:col>1</xdr:col>
                    <xdr:colOff>676275</xdr:colOff>
                    <xdr:row>26</xdr:row>
                    <xdr:rowOff>104775</xdr:rowOff>
                  </from>
                  <to>
                    <xdr:col>1</xdr:col>
                    <xdr:colOff>904875</xdr:colOff>
                    <xdr:row>26</xdr:row>
                    <xdr:rowOff>314325</xdr:rowOff>
                  </to>
                </anchor>
              </controlPr>
            </control>
          </mc:Choice>
        </mc:AlternateContent>
        <mc:AlternateContent xmlns:mc="http://schemas.openxmlformats.org/markup-compatibility/2006">
          <mc:Choice Requires="x14">
            <control shapeId="67677" r:id="rId96" name="Check Box 93">
              <controlPr defaultSize="0" autoFill="0" autoLine="0" autoPict="0">
                <anchor moveWithCells="1">
                  <from>
                    <xdr:col>1</xdr:col>
                    <xdr:colOff>666750</xdr:colOff>
                    <xdr:row>18</xdr:row>
                    <xdr:rowOff>0</xdr:rowOff>
                  </from>
                  <to>
                    <xdr:col>1</xdr:col>
                    <xdr:colOff>904875</xdr:colOff>
                    <xdr:row>18</xdr:row>
                    <xdr:rowOff>180975</xdr:rowOff>
                  </to>
                </anchor>
              </controlPr>
            </control>
          </mc:Choice>
        </mc:AlternateContent>
        <mc:AlternateContent xmlns:mc="http://schemas.openxmlformats.org/markup-compatibility/2006">
          <mc:Choice Requires="x14">
            <control shapeId="67678" r:id="rId97" name="Check Box 94">
              <controlPr defaultSize="0" autoFill="0" autoLine="0" autoPict="0">
                <anchor moveWithCells="1">
                  <from>
                    <xdr:col>1</xdr:col>
                    <xdr:colOff>666750</xdr:colOff>
                    <xdr:row>19</xdr:row>
                    <xdr:rowOff>19050</xdr:rowOff>
                  </from>
                  <to>
                    <xdr:col>1</xdr:col>
                    <xdr:colOff>904875</xdr:colOff>
                    <xdr:row>19</xdr:row>
                    <xdr:rowOff>219075</xdr:rowOff>
                  </to>
                </anchor>
              </controlPr>
            </control>
          </mc:Choice>
        </mc:AlternateContent>
        <mc:AlternateContent xmlns:mc="http://schemas.openxmlformats.org/markup-compatibility/2006">
          <mc:Choice Requires="x14">
            <control shapeId="67679" r:id="rId98" name="Check Box 95">
              <controlPr defaultSize="0" autoFill="0" autoLine="0" autoPict="0">
                <anchor moveWithCells="1">
                  <from>
                    <xdr:col>1</xdr:col>
                    <xdr:colOff>666750</xdr:colOff>
                    <xdr:row>20</xdr:row>
                    <xdr:rowOff>38100</xdr:rowOff>
                  </from>
                  <to>
                    <xdr:col>1</xdr:col>
                    <xdr:colOff>904875</xdr:colOff>
                    <xdr:row>20</xdr:row>
                    <xdr:rowOff>238125</xdr:rowOff>
                  </to>
                </anchor>
              </controlPr>
            </control>
          </mc:Choice>
        </mc:AlternateContent>
        <mc:AlternateContent xmlns:mc="http://schemas.openxmlformats.org/markup-compatibility/2006">
          <mc:Choice Requires="x14">
            <control shapeId="67680" r:id="rId99" name="Check Box 96">
              <controlPr defaultSize="0" autoFill="0" autoLine="0" autoPict="0">
                <anchor moveWithCells="1">
                  <from>
                    <xdr:col>0</xdr:col>
                    <xdr:colOff>409575</xdr:colOff>
                    <xdr:row>71</xdr:row>
                    <xdr:rowOff>85725</xdr:rowOff>
                  </from>
                  <to>
                    <xdr:col>0</xdr:col>
                    <xdr:colOff>619125</xdr:colOff>
                    <xdr:row>71</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Normal="100" zoomScaleSheetLayoutView="100" zoomScalePageLayoutView="90" workbookViewId="0">
      <selection activeCell="L1" sqref="L1"/>
    </sheetView>
  </sheetViews>
  <sheetFormatPr baseColWidth="10" defaultColWidth="11.42578125" defaultRowHeight="15" x14ac:dyDescent="0.25"/>
  <cols>
    <col min="1" max="1" width="9.7109375" style="3" customWidth="1"/>
    <col min="2" max="2" width="13.7109375" style="3" customWidth="1"/>
    <col min="3" max="3" width="13.42578125" style="3" customWidth="1"/>
    <col min="4" max="6" width="12.7109375" style="3" customWidth="1"/>
    <col min="7" max="7" width="15.42578125" style="3" customWidth="1"/>
    <col min="8" max="8" width="12.7109375" style="12" hidden="1" customWidth="1"/>
    <col min="9" max="9" width="8.7109375" style="12" hidden="1" customWidth="1"/>
    <col min="10" max="10" width="8.7109375" style="6" hidden="1" customWidth="1"/>
    <col min="11" max="11" width="11.42578125" style="28" hidden="1" customWidth="1"/>
    <col min="12" max="16384" width="11.42578125" style="6"/>
  </cols>
  <sheetData>
    <row r="1" spans="1:11" ht="43.35" customHeight="1" thickBot="1" x14ac:dyDescent="0.3">
      <c r="A1" s="142" t="s">
        <v>354</v>
      </c>
      <c r="B1" s="142"/>
      <c r="C1" s="142"/>
      <c r="D1" s="142"/>
      <c r="E1" s="142"/>
      <c r="F1" s="142"/>
      <c r="G1" s="142"/>
      <c r="H1" s="5" t="s">
        <v>74</v>
      </c>
      <c r="I1" s="5" t="s">
        <v>370</v>
      </c>
      <c r="K1" s="5" t="s">
        <v>376</v>
      </c>
    </row>
    <row r="2" spans="1:11" ht="15" customHeight="1" thickBot="1" x14ac:dyDescent="0.3">
      <c r="A2" s="114"/>
      <c r="B2" s="114"/>
      <c r="C2" s="114"/>
      <c r="D2" s="114"/>
      <c r="E2" s="114"/>
      <c r="F2" s="114"/>
      <c r="G2" s="114"/>
      <c r="H2" s="5"/>
      <c r="I2" s="21">
        <f>SUM(I4:I44)</f>
        <v>66</v>
      </c>
      <c r="K2" s="21">
        <f>SUM(K4:K44)</f>
        <v>0</v>
      </c>
    </row>
    <row r="3" spans="1:11" s="10" customFormat="1" ht="15" customHeight="1" x14ac:dyDescent="0.25">
      <c r="A3" s="1"/>
      <c r="B3" s="122"/>
      <c r="C3" s="122"/>
      <c r="D3" s="122"/>
      <c r="E3" s="122"/>
      <c r="F3" s="122"/>
      <c r="G3" s="122"/>
      <c r="H3" s="11"/>
      <c r="I3" s="11"/>
      <c r="K3" s="23"/>
    </row>
    <row r="4" spans="1:11" s="10" customFormat="1" ht="15" customHeight="1" x14ac:dyDescent="0.25">
      <c r="A4" s="13" t="s">
        <v>355</v>
      </c>
      <c r="B4" s="122"/>
      <c r="C4" s="122"/>
      <c r="D4" s="122"/>
      <c r="E4" s="122"/>
      <c r="F4" s="122"/>
      <c r="G4" s="122"/>
      <c r="H4" s="11"/>
      <c r="I4" s="11">
        <v>41</v>
      </c>
      <c r="K4" s="23"/>
    </row>
    <row r="5" spans="1:11" s="10" customFormat="1" ht="15" customHeight="1" x14ac:dyDescent="0.25">
      <c r="A5" s="13"/>
      <c r="B5" s="122"/>
      <c r="C5" s="122"/>
      <c r="D5" s="122"/>
      <c r="E5" s="122"/>
      <c r="F5" s="122"/>
      <c r="G5" s="122"/>
      <c r="H5" s="11"/>
      <c r="I5" s="11"/>
      <c r="K5" s="23"/>
    </row>
    <row r="6" spans="1:11" s="10" customFormat="1" ht="15.75" x14ac:dyDescent="0.25">
      <c r="A6" s="1"/>
      <c r="B6" s="147" t="s">
        <v>356</v>
      </c>
      <c r="C6" s="148"/>
      <c r="D6" s="148"/>
      <c r="E6" s="148"/>
      <c r="F6" s="148"/>
      <c r="G6" s="148"/>
      <c r="H6" s="11">
        <v>5</v>
      </c>
      <c r="I6" s="11"/>
      <c r="J6" s="10" t="b">
        <v>0</v>
      </c>
      <c r="K6" s="23">
        <f>J6*H6</f>
        <v>0</v>
      </c>
    </row>
    <row r="7" spans="1:11" s="10" customFormat="1" ht="30.75" customHeight="1" x14ac:dyDescent="0.25">
      <c r="A7" s="2" t="str">
        <f>IF(((J7)*AND(NOT($J$6))), "FEHLER 1", "")</f>
        <v/>
      </c>
      <c r="B7" s="1"/>
      <c r="C7" s="147" t="s">
        <v>112</v>
      </c>
      <c r="D7" s="148"/>
      <c r="E7" s="148"/>
      <c r="F7" s="148"/>
      <c r="G7" s="148"/>
      <c r="H7" s="11">
        <v>2</v>
      </c>
      <c r="I7" s="11"/>
      <c r="J7" s="10" t="b">
        <v>0</v>
      </c>
      <c r="K7" s="23">
        <f t="shared" ref="K7:K43" si="0">J7*H7</f>
        <v>0</v>
      </c>
    </row>
    <row r="8" spans="1:11" s="10" customFormat="1" ht="30.75" customHeight="1" x14ac:dyDescent="0.25">
      <c r="A8" s="2" t="str">
        <f t="shared" ref="A8:A27" si="1">IF(((J8)*AND(NOT($J$6))), "FEHLER 1", "")</f>
        <v/>
      </c>
      <c r="B8" s="1"/>
      <c r="C8" s="145" t="s">
        <v>113</v>
      </c>
      <c r="D8" s="149"/>
      <c r="E8" s="149"/>
      <c r="F8" s="149"/>
      <c r="G8" s="149"/>
      <c r="H8" s="11">
        <v>0</v>
      </c>
      <c r="I8" s="11"/>
      <c r="J8" s="10" t="b">
        <v>0</v>
      </c>
      <c r="K8" s="23">
        <f t="shared" si="0"/>
        <v>0</v>
      </c>
    </row>
    <row r="9" spans="1:11" s="10" customFormat="1" ht="30" customHeight="1" x14ac:dyDescent="0.25">
      <c r="A9" s="2" t="str">
        <f t="shared" si="1"/>
        <v/>
      </c>
      <c r="B9" s="1"/>
      <c r="C9" s="145" t="s">
        <v>114</v>
      </c>
      <c r="D9" s="149"/>
      <c r="E9" s="149"/>
      <c r="F9" s="149"/>
      <c r="G9" s="149"/>
      <c r="H9" s="11">
        <v>2</v>
      </c>
      <c r="I9" s="11"/>
      <c r="J9" s="10" t="b">
        <v>0</v>
      </c>
      <c r="K9" s="23">
        <f t="shared" si="0"/>
        <v>0</v>
      </c>
    </row>
    <row r="10" spans="1:11" s="10" customFormat="1" ht="30" customHeight="1" x14ac:dyDescent="0.25">
      <c r="A10" s="2" t="str">
        <f t="shared" si="1"/>
        <v/>
      </c>
      <c r="B10" s="1"/>
      <c r="C10" s="147" t="s">
        <v>115</v>
      </c>
      <c r="D10" s="148"/>
      <c r="E10" s="148"/>
      <c r="F10" s="148"/>
      <c r="G10" s="148"/>
      <c r="H10" s="11">
        <v>1</v>
      </c>
      <c r="I10" s="11"/>
      <c r="J10" s="10" t="b">
        <v>0</v>
      </c>
      <c r="K10" s="23">
        <f t="shared" si="0"/>
        <v>0</v>
      </c>
    </row>
    <row r="11" spans="1:11" s="10" customFormat="1" ht="30" customHeight="1" x14ac:dyDescent="0.25">
      <c r="A11" s="2" t="str">
        <f t="shared" si="1"/>
        <v/>
      </c>
      <c r="B11" s="1"/>
      <c r="C11" s="145" t="s">
        <v>116</v>
      </c>
      <c r="D11" s="149"/>
      <c r="E11" s="149"/>
      <c r="F11" s="149"/>
      <c r="G11" s="149"/>
      <c r="H11" s="11">
        <v>3</v>
      </c>
      <c r="I11" s="11"/>
      <c r="J11" s="10" t="b">
        <v>0</v>
      </c>
      <c r="K11" s="23">
        <f t="shared" si="0"/>
        <v>0</v>
      </c>
    </row>
    <row r="12" spans="1:11" s="10" customFormat="1" ht="31.5" customHeight="1" x14ac:dyDescent="0.25">
      <c r="A12" s="2" t="str">
        <f t="shared" si="1"/>
        <v/>
      </c>
      <c r="B12" s="1"/>
      <c r="C12" s="69" t="s">
        <v>117</v>
      </c>
      <c r="D12" s="1"/>
      <c r="E12" s="1"/>
      <c r="F12" s="1"/>
      <c r="G12" s="1"/>
      <c r="H12" s="11"/>
      <c r="I12" s="11"/>
      <c r="K12" s="23"/>
    </row>
    <row r="13" spans="1:11" s="10" customFormat="1" ht="21" customHeight="1" x14ac:dyDescent="0.25">
      <c r="A13" s="2" t="str">
        <f t="shared" si="1"/>
        <v/>
      </c>
      <c r="B13" s="2"/>
      <c r="C13" s="1"/>
      <c r="D13" s="125" t="s">
        <v>118</v>
      </c>
      <c r="E13" s="1"/>
      <c r="F13" s="1"/>
      <c r="G13" s="1"/>
      <c r="H13" s="11">
        <v>1</v>
      </c>
      <c r="I13" s="11"/>
      <c r="J13" s="10" t="b">
        <v>0</v>
      </c>
      <c r="K13" s="23">
        <f t="shared" si="0"/>
        <v>0</v>
      </c>
    </row>
    <row r="14" spans="1:11" s="10" customFormat="1" ht="30" customHeight="1" x14ac:dyDescent="0.25">
      <c r="A14" s="2" t="str">
        <f t="shared" si="1"/>
        <v/>
      </c>
      <c r="B14" s="1"/>
      <c r="C14" s="1"/>
      <c r="D14" s="145" t="s">
        <v>119</v>
      </c>
      <c r="E14" s="149"/>
      <c r="F14" s="149"/>
      <c r="G14" s="149"/>
      <c r="H14" s="11">
        <v>2</v>
      </c>
      <c r="I14" s="11"/>
      <c r="J14" s="10" t="b">
        <v>0</v>
      </c>
      <c r="K14" s="23">
        <f t="shared" si="0"/>
        <v>0</v>
      </c>
    </row>
    <row r="15" spans="1:11" s="10" customFormat="1" ht="45" customHeight="1" x14ac:dyDescent="0.25">
      <c r="A15" s="2" t="str">
        <f t="shared" si="1"/>
        <v/>
      </c>
      <c r="B15" s="1"/>
      <c r="C15" s="145" t="s">
        <v>120</v>
      </c>
      <c r="D15" s="149"/>
      <c r="E15" s="149"/>
      <c r="F15" s="149"/>
      <c r="G15" s="149"/>
      <c r="H15" s="11">
        <v>5</v>
      </c>
      <c r="I15" s="11"/>
      <c r="J15" s="10" t="b">
        <v>0</v>
      </c>
      <c r="K15" s="23">
        <f t="shared" si="0"/>
        <v>0</v>
      </c>
    </row>
    <row r="16" spans="1:11" s="10" customFormat="1" ht="30" customHeight="1" x14ac:dyDescent="0.25">
      <c r="A16" s="2" t="str">
        <f t="shared" si="1"/>
        <v/>
      </c>
      <c r="B16" s="1"/>
      <c r="C16" s="145" t="s">
        <v>121</v>
      </c>
      <c r="D16" s="149"/>
      <c r="E16" s="149"/>
      <c r="F16" s="149"/>
      <c r="G16" s="149"/>
      <c r="H16" s="11">
        <v>2</v>
      </c>
      <c r="I16" s="11"/>
      <c r="J16" s="10" t="b">
        <v>0</v>
      </c>
      <c r="K16" s="23">
        <f t="shared" si="0"/>
        <v>0</v>
      </c>
    </row>
    <row r="17" spans="1:11" s="10" customFormat="1" ht="30" customHeight="1" x14ac:dyDescent="0.25">
      <c r="A17" s="2" t="str">
        <f t="shared" si="1"/>
        <v/>
      </c>
      <c r="B17" s="1"/>
      <c r="C17" s="145" t="s">
        <v>122</v>
      </c>
      <c r="D17" s="149"/>
      <c r="E17" s="149"/>
      <c r="F17" s="149"/>
      <c r="G17" s="149"/>
      <c r="H17" s="11">
        <v>3</v>
      </c>
      <c r="I17" s="11"/>
      <c r="J17" s="10" t="b">
        <v>0</v>
      </c>
      <c r="K17" s="23">
        <f t="shared" si="0"/>
        <v>0</v>
      </c>
    </row>
    <row r="18" spans="1:11" s="10" customFormat="1" ht="48" customHeight="1" x14ac:dyDescent="0.25">
      <c r="A18" s="2" t="str">
        <f t="shared" si="1"/>
        <v/>
      </c>
      <c r="B18" s="1"/>
      <c r="C18" s="145" t="s">
        <v>123</v>
      </c>
      <c r="D18" s="149"/>
      <c r="E18" s="149"/>
      <c r="F18" s="149"/>
      <c r="G18" s="149"/>
      <c r="H18" s="11">
        <v>5</v>
      </c>
      <c r="I18" s="11"/>
      <c r="J18" s="10" t="b">
        <v>0</v>
      </c>
      <c r="K18" s="23">
        <f t="shared" si="0"/>
        <v>0</v>
      </c>
    </row>
    <row r="19" spans="1:11" s="10" customFormat="1" ht="30" customHeight="1" x14ac:dyDescent="0.25">
      <c r="A19" s="2" t="str">
        <f t="shared" si="1"/>
        <v/>
      </c>
      <c r="B19" s="1"/>
      <c r="C19" s="147" t="s">
        <v>124</v>
      </c>
      <c r="D19" s="148"/>
      <c r="E19" s="148"/>
      <c r="F19" s="148"/>
      <c r="G19" s="148"/>
      <c r="H19" s="11">
        <v>3</v>
      </c>
      <c r="I19" s="11"/>
      <c r="J19" s="10" t="b">
        <v>0</v>
      </c>
      <c r="K19" s="23">
        <f t="shared" si="0"/>
        <v>0</v>
      </c>
    </row>
    <row r="20" spans="1:11" s="10" customFormat="1" ht="18.75" customHeight="1" x14ac:dyDescent="0.25">
      <c r="A20" s="2" t="str">
        <f t="shared" si="1"/>
        <v/>
      </c>
      <c r="B20" s="2"/>
      <c r="C20" s="1"/>
      <c r="D20" s="69" t="s">
        <v>125</v>
      </c>
      <c r="E20" s="1"/>
      <c r="F20" s="1"/>
      <c r="G20" s="1"/>
      <c r="H20" s="11">
        <v>1</v>
      </c>
      <c r="I20" s="11"/>
      <c r="J20" s="10" t="b">
        <v>0</v>
      </c>
      <c r="K20" s="23">
        <f t="shared" si="0"/>
        <v>0</v>
      </c>
    </row>
    <row r="21" spans="1:11" s="10" customFormat="1" ht="30" customHeight="1" x14ac:dyDescent="0.25">
      <c r="A21" s="2" t="str">
        <f t="shared" si="1"/>
        <v/>
      </c>
      <c r="B21" s="2"/>
      <c r="C21" s="1"/>
      <c r="D21" s="147" t="s">
        <v>126</v>
      </c>
      <c r="E21" s="148"/>
      <c r="F21" s="148"/>
      <c r="G21" s="148"/>
      <c r="H21" s="11">
        <v>1</v>
      </c>
      <c r="I21" s="11"/>
      <c r="J21" s="10" t="b">
        <v>0</v>
      </c>
      <c r="K21" s="23">
        <f t="shared" si="0"/>
        <v>0</v>
      </c>
    </row>
    <row r="22" spans="1:11" s="10" customFormat="1" x14ac:dyDescent="0.25">
      <c r="A22" s="2" t="str">
        <f t="shared" si="1"/>
        <v/>
      </c>
      <c r="B22" s="2"/>
      <c r="C22" s="1"/>
      <c r="D22" s="69" t="s">
        <v>127</v>
      </c>
      <c r="E22" s="1"/>
      <c r="F22" s="1"/>
      <c r="G22" s="1"/>
      <c r="H22" s="11">
        <v>0</v>
      </c>
      <c r="I22" s="11"/>
      <c r="J22" s="10" t="b">
        <v>0</v>
      </c>
      <c r="K22" s="23">
        <f t="shared" si="0"/>
        <v>0</v>
      </c>
    </row>
    <row r="23" spans="1:11" s="10" customFormat="1" ht="15.75" x14ac:dyDescent="0.25">
      <c r="A23" s="2" t="str">
        <f t="shared" si="1"/>
        <v/>
      </c>
      <c r="B23" s="2"/>
      <c r="C23" s="1"/>
      <c r="D23" s="92"/>
      <c r="E23" s="1"/>
      <c r="F23" s="1"/>
      <c r="G23" s="1"/>
      <c r="H23" s="11"/>
      <c r="I23" s="11"/>
      <c r="K23" s="23"/>
    </row>
    <row r="24" spans="1:11" s="10" customFormat="1" ht="45" customHeight="1" x14ac:dyDescent="0.25">
      <c r="A24" s="2" t="str">
        <f t="shared" si="1"/>
        <v/>
      </c>
      <c r="B24" s="2"/>
      <c r="C24" s="1"/>
      <c r="D24" s="145" t="s">
        <v>128</v>
      </c>
      <c r="E24" s="149"/>
      <c r="F24" s="149"/>
      <c r="G24" s="149"/>
      <c r="H24" s="11">
        <v>0</v>
      </c>
      <c r="I24" s="11"/>
      <c r="J24" s="10" t="b">
        <v>0</v>
      </c>
      <c r="K24" s="23">
        <f t="shared" si="0"/>
        <v>0</v>
      </c>
    </row>
    <row r="25" spans="1:11" s="10" customFormat="1" ht="45" customHeight="1" x14ac:dyDescent="0.25">
      <c r="A25" s="2" t="str">
        <f t="shared" si="1"/>
        <v/>
      </c>
      <c r="B25" s="2"/>
      <c r="C25" s="1"/>
      <c r="D25" s="145" t="s">
        <v>129</v>
      </c>
      <c r="E25" s="149"/>
      <c r="F25" s="149"/>
      <c r="G25" s="149"/>
      <c r="H25" s="11">
        <v>2</v>
      </c>
      <c r="I25" s="11"/>
      <c r="J25" s="10" t="b">
        <v>0</v>
      </c>
      <c r="K25" s="23">
        <f t="shared" si="0"/>
        <v>0</v>
      </c>
    </row>
    <row r="26" spans="1:11" s="10" customFormat="1" ht="15" customHeight="1" x14ac:dyDescent="0.25">
      <c r="A26" s="2" t="str">
        <f t="shared" si="1"/>
        <v/>
      </c>
      <c r="B26" s="2"/>
      <c r="C26" s="1"/>
      <c r="D26" s="117"/>
      <c r="E26" s="120"/>
      <c r="F26" s="120"/>
      <c r="G26" s="120"/>
      <c r="H26" s="11"/>
      <c r="I26" s="11"/>
      <c r="K26" s="23">
        <f t="shared" si="0"/>
        <v>0</v>
      </c>
    </row>
    <row r="27" spans="1:11" s="10" customFormat="1" ht="29.25" customHeight="1" x14ac:dyDescent="0.25">
      <c r="A27" s="2" t="str">
        <f t="shared" si="1"/>
        <v/>
      </c>
      <c r="B27" s="2"/>
      <c r="C27" s="1"/>
      <c r="D27" s="145" t="s">
        <v>130</v>
      </c>
      <c r="E27" s="145"/>
      <c r="F27" s="145"/>
      <c r="G27" s="145"/>
      <c r="H27" s="11">
        <v>3</v>
      </c>
      <c r="I27" s="11"/>
      <c r="J27" s="10" t="b">
        <v>0</v>
      </c>
      <c r="K27" s="23">
        <f t="shared" si="0"/>
        <v>0</v>
      </c>
    </row>
    <row r="28" spans="1:11" s="10" customFormat="1" ht="15.75" customHeight="1" x14ac:dyDescent="0.25">
      <c r="A28" s="2"/>
      <c r="B28" s="2"/>
      <c r="C28" s="1"/>
      <c r="D28" s="117"/>
      <c r="E28" s="117"/>
      <c r="F28" s="117"/>
      <c r="G28" s="117"/>
      <c r="H28" s="11"/>
      <c r="I28" s="11"/>
      <c r="K28" s="23">
        <f t="shared" si="0"/>
        <v>0</v>
      </c>
    </row>
    <row r="29" spans="1:11" ht="15.75" x14ac:dyDescent="0.25">
      <c r="A29" s="80" t="s">
        <v>357</v>
      </c>
      <c r="I29" s="12">
        <v>6</v>
      </c>
      <c r="K29" s="23">
        <f t="shared" si="0"/>
        <v>0</v>
      </c>
    </row>
    <row r="30" spans="1:11" x14ac:dyDescent="0.25">
      <c r="B30" s="3" t="s">
        <v>359</v>
      </c>
      <c r="H30" s="12">
        <v>2</v>
      </c>
      <c r="J30" s="6" t="b">
        <v>0</v>
      </c>
      <c r="K30" s="23">
        <f t="shared" si="0"/>
        <v>0</v>
      </c>
    </row>
    <row r="31" spans="1:11" x14ac:dyDescent="0.25">
      <c r="B31" s="3" t="s">
        <v>358</v>
      </c>
      <c r="H31" s="12">
        <v>4</v>
      </c>
      <c r="J31" s="6" t="b">
        <v>0</v>
      </c>
      <c r="K31" s="23">
        <f t="shared" si="0"/>
        <v>0</v>
      </c>
    </row>
    <row r="32" spans="1:11" x14ac:dyDescent="0.25">
      <c r="K32" s="23"/>
    </row>
    <row r="33" spans="1:11" ht="15.75" x14ac:dyDescent="0.25">
      <c r="A33" s="80" t="s">
        <v>360</v>
      </c>
      <c r="I33" s="12">
        <v>19</v>
      </c>
      <c r="K33" s="23"/>
    </row>
    <row r="34" spans="1:11" x14ac:dyDescent="0.25">
      <c r="B34" s="3" t="s">
        <v>361</v>
      </c>
      <c r="H34" s="12">
        <v>2</v>
      </c>
      <c r="J34" s="6" t="b">
        <v>0</v>
      </c>
      <c r="K34" s="23">
        <f t="shared" si="0"/>
        <v>0</v>
      </c>
    </row>
    <row r="35" spans="1:11" x14ac:dyDescent="0.25">
      <c r="B35" s="3" t="s">
        <v>362</v>
      </c>
      <c r="H35" s="12">
        <v>1</v>
      </c>
      <c r="J35" s="6" t="b">
        <v>0</v>
      </c>
      <c r="K35" s="23">
        <f t="shared" si="0"/>
        <v>0</v>
      </c>
    </row>
    <row r="36" spans="1:11" x14ac:dyDescent="0.25">
      <c r="K36" s="23"/>
    </row>
    <row r="37" spans="1:11" x14ac:dyDescent="0.25">
      <c r="B37" s="3" t="s">
        <v>395</v>
      </c>
      <c r="H37" s="12">
        <v>2</v>
      </c>
      <c r="J37" s="6" t="b">
        <v>0</v>
      </c>
      <c r="K37" s="23">
        <f>J37*H37</f>
        <v>0</v>
      </c>
    </row>
    <row r="38" spans="1:11" x14ac:dyDescent="0.25">
      <c r="A38" s="2" t="str">
        <f>IF(((J38)*AND(NOT($J$37))), "FEHLER 1", "")</f>
        <v/>
      </c>
      <c r="C38" s="3" t="s">
        <v>491</v>
      </c>
      <c r="H38" s="12">
        <v>1</v>
      </c>
      <c r="J38" s="6" t="b">
        <v>0</v>
      </c>
      <c r="K38" s="23">
        <f>J38*H38</f>
        <v>0</v>
      </c>
    </row>
    <row r="39" spans="1:11" x14ac:dyDescent="0.25">
      <c r="K39" s="23"/>
    </row>
    <row r="40" spans="1:11" x14ac:dyDescent="0.25">
      <c r="B40" s="3" t="s">
        <v>494</v>
      </c>
      <c r="H40" s="12">
        <v>2</v>
      </c>
      <c r="J40" s="6" t="b">
        <v>0</v>
      </c>
      <c r="K40" s="23">
        <f>J40*H40</f>
        <v>0</v>
      </c>
    </row>
    <row r="41" spans="1:11" x14ac:dyDescent="0.25">
      <c r="A41" s="2" t="str">
        <f>IF(((J41)*AND(NOT($J$40))), "FEHLER 1", "")</f>
        <v/>
      </c>
      <c r="C41" s="3" t="s">
        <v>492</v>
      </c>
      <c r="H41" s="12">
        <v>1</v>
      </c>
      <c r="J41" s="6" t="b">
        <v>0</v>
      </c>
      <c r="K41" s="23">
        <f>J41*H41</f>
        <v>0</v>
      </c>
    </row>
    <row r="42" spans="1:11" x14ac:dyDescent="0.25">
      <c r="A42" s="2"/>
      <c r="K42" s="23"/>
    </row>
    <row r="43" spans="1:11" x14ac:dyDescent="0.25">
      <c r="B43" s="3" t="s">
        <v>493</v>
      </c>
      <c r="H43" s="12">
        <v>2</v>
      </c>
      <c r="J43" s="6" t="b">
        <v>0</v>
      </c>
      <c r="K43" s="23">
        <f t="shared" si="0"/>
        <v>0</v>
      </c>
    </row>
    <row r="44" spans="1:11" x14ac:dyDescent="0.25">
      <c r="A44" s="2"/>
      <c r="K44" s="23"/>
    </row>
  </sheetData>
  <sheetProtection algorithmName="SHA-512" hashValue="WLjijy+Z8sMzvhmkT61V+KANVz5gW16lf+eA+cf2Y4raAewBKozZV3PeZa6SwrkAgxf/4bJuOxobxDqMxjo2EQ==" saltValue="A6iM4DXxKS0OxAcwSkHSrA==" spinCount="100000" sheet="1" selectLockedCells="1"/>
  <mergeCells count="17">
    <mergeCell ref="C19:G19"/>
    <mergeCell ref="D21:G21"/>
    <mergeCell ref="D24:G24"/>
    <mergeCell ref="D25:G25"/>
    <mergeCell ref="D27:G27"/>
    <mergeCell ref="C18:G18"/>
    <mergeCell ref="A1:G1"/>
    <mergeCell ref="B6:G6"/>
    <mergeCell ref="C7:G7"/>
    <mergeCell ref="C8:G8"/>
    <mergeCell ref="C9:G9"/>
    <mergeCell ref="C10:G10"/>
    <mergeCell ref="C11:G11"/>
    <mergeCell ref="D14:G14"/>
    <mergeCell ref="C15:G15"/>
    <mergeCell ref="C16:G16"/>
    <mergeCell ref="C17:G17"/>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rowBreaks count="1" manualBreakCount="1">
    <brk id="2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0</xdr:col>
                    <xdr:colOff>419100</xdr:colOff>
                    <xdr:row>5</xdr:row>
                    <xdr:rowOff>0</xdr:rowOff>
                  </from>
                  <to>
                    <xdr:col>1</xdr:col>
                    <xdr:colOff>0</xdr:colOff>
                    <xdr:row>5</xdr:row>
                    <xdr:rowOff>190500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xdr:col>
                    <xdr:colOff>676275</xdr:colOff>
                    <xdr:row>6</xdr:row>
                    <xdr:rowOff>95250</xdr:rowOff>
                  </from>
                  <to>
                    <xdr:col>2</xdr:col>
                    <xdr:colOff>0</xdr:colOff>
                    <xdr:row>6</xdr:row>
                    <xdr:rowOff>285750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xdr:col>
                    <xdr:colOff>685800</xdr:colOff>
                    <xdr:row>7</xdr:row>
                    <xdr:rowOff>104775</xdr:rowOff>
                  </from>
                  <to>
                    <xdr:col>2</xdr:col>
                    <xdr:colOff>0</xdr:colOff>
                    <xdr:row>7</xdr:row>
                    <xdr:rowOff>295275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1</xdr:col>
                    <xdr:colOff>676275</xdr:colOff>
                    <xdr:row>8</xdr:row>
                    <xdr:rowOff>104775</xdr:rowOff>
                  </from>
                  <to>
                    <xdr:col>2</xdr:col>
                    <xdr:colOff>0</xdr:colOff>
                    <xdr:row>8</xdr:row>
                    <xdr:rowOff>295275</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1</xdr:col>
                    <xdr:colOff>666750</xdr:colOff>
                    <xdr:row>9</xdr:row>
                    <xdr:rowOff>85725</xdr:rowOff>
                  </from>
                  <to>
                    <xdr:col>2</xdr:col>
                    <xdr:colOff>0</xdr:colOff>
                    <xdr:row>9</xdr:row>
                    <xdr:rowOff>276225</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xdr:col>
                    <xdr:colOff>666750</xdr:colOff>
                    <xdr:row>10</xdr:row>
                    <xdr:rowOff>104775</xdr:rowOff>
                  </from>
                  <to>
                    <xdr:col>2</xdr:col>
                    <xdr:colOff>0</xdr:colOff>
                    <xdr:row>10</xdr:row>
                    <xdr:rowOff>295275</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2</xdr:col>
                    <xdr:colOff>714375</xdr:colOff>
                    <xdr:row>12</xdr:row>
                    <xdr:rowOff>47625</xdr:rowOff>
                  </from>
                  <to>
                    <xdr:col>3</xdr:col>
                    <xdr:colOff>19050</xdr:colOff>
                    <xdr:row>12</xdr:row>
                    <xdr:rowOff>238125</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2</xdr:col>
                    <xdr:colOff>723900</xdr:colOff>
                    <xdr:row>13</xdr:row>
                    <xdr:rowOff>85725</xdr:rowOff>
                  </from>
                  <to>
                    <xdr:col>3</xdr:col>
                    <xdr:colOff>19050</xdr:colOff>
                    <xdr:row>13</xdr:row>
                    <xdr:rowOff>276225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1</xdr:col>
                    <xdr:colOff>695325</xdr:colOff>
                    <xdr:row>14</xdr:row>
                    <xdr:rowOff>209550</xdr:rowOff>
                  </from>
                  <to>
                    <xdr:col>2</xdr:col>
                    <xdr:colOff>0</xdr:colOff>
                    <xdr:row>14</xdr:row>
                    <xdr:rowOff>400050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xdr:col>
                    <xdr:colOff>676275</xdr:colOff>
                    <xdr:row>15</xdr:row>
                    <xdr:rowOff>85725</xdr:rowOff>
                  </from>
                  <to>
                    <xdr:col>2</xdr:col>
                    <xdr:colOff>0</xdr:colOff>
                    <xdr:row>15</xdr:row>
                    <xdr:rowOff>276225</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1</xdr:col>
                    <xdr:colOff>695325</xdr:colOff>
                    <xdr:row>16</xdr:row>
                    <xdr:rowOff>85725</xdr:rowOff>
                  </from>
                  <to>
                    <xdr:col>2</xdr:col>
                    <xdr:colOff>0</xdr:colOff>
                    <xdr:row>16</xdr:row>
                    <xdr:rowOff>276225</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1</xdr:col>
                    <xdr:colOff>685800</xdr:colOff>
                    <xdr:row>17</xdr:row>
                    <xdr:rowOff>200025</xdr:rowOff>
                  </from>
                  <to>
                    <xdr:col>2</xdr:col>
                    <xdr:colOff>0</xdr:colOff>
                    <xdr:row>17</xdr:row>
                    <xdr:rowOff>390525</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1</xdr:col>
                    <xdr:colOff>695325</xdr:colOff>
                    <xdr:row>18</xdr:row>
                    <xdr:rowOff>123825</xdr:rowOff>
                  </from>
                  <to>
                    <xdr:col>2</xdr:col>
                    <xdr:colOff>0</xdr:colOff>
                    <xdr:row>18</xdr:row>
                    <xdr:rowOff>314325</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2</xdr:col>
                    <xdr:colOff>685800</xdr:colOff>
                    <xdr:row>19</xdr:row>
                    <xdr:rowOff>28575</xdr:rowOff>
                  </from>
                  <to>
                    <xdr:col>3</xdr:col>
                    <xdr:colOff>0</xdr:colOff>
                    <xdr:row>19</xdr:row>
                    <xdr:rowOff>219075</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2</xdr:col>
                    <xdr:colOff>695325</xdr:colOff>
                    <xdr:row>20</xdr:row>
                    <xdr:rowOff>123825</xdr:rowOff>
                  </from>
                  <to>
                    <xdr:col>3</xdr:col>
                    <xdr:colOff>0</xdr:colOff>
                    <xdr:row>20</xdr:row>
                    <xdr:rowOff>314325</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2</xdr:col>
                    <xdr:colOff>695325</xdr:colOff>
                    <xdr:row>21</xdr:row>
                    <xdr:rowOff>9525</xdr:rowOff>
                  </from>
                  <to>
                    <xdr:col>3</xdr:col>
                    <xdr:colOff>0</xdr:colOff>
                    <xdr:row>22</xdr:row>
                    <xdr:rowOff>9525</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2</xdr:col>
                    <xdr:colOff>704850</xdr:colOff>
                    <xdr:row>23</xdr:row>
                    <xdr:rowOff>161925</xdr:rowOff>
                  </from>
                  <to>
                    <xdr:col>3</xdr:col>
                    <xdr:colOff>0</xdr:colOff>
                    <xdr:row>23</xdr:row>
                    <xdr:rowOff>352425</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2</xdr:col>
                    <xdr:colOff>704850</xdr:colOff>
                    <xdr:row>24</xdr:row>
                    <xdr:rowOff>180975</xdr:rowOff>
                  </from>
                  <to>
                    <xdr:col>3</xdr:col>
                    <xdr:colOff>0</xdr:colOff>
                    <xdr:row>24</xdr:row>
                    <xdr:rowOff>371475</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2</xdr:col>
                    <xdr:colOff>704850</xdr:colOff>
                    <xdr:row>26</xdr:row>
                    <xdr:rowOff>76200</xdr:rowOff>
                  </from>
                  <to>
                    <xdr:col>3</xdr:col>
                    <xdr:colOff>9525</xdr:colOff>
                    <xdr:row>26</xdr:row>
                    <xdr:rowOff>266700</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0</xdr:col>
                    <xdr:colOff>419100</xdr:colOff>
                    <xdr:row>29</xdr:row>
                    <xdr:rowOff>0</xdr:rowOff>
                  </from>
                  <to>
                    <xdr:col>1</xdr:col>
                    <xdr:colOff>0</xdr:colOff>
                    <xdr:row>30</xdr:row>
                    <xdr:rowOff>9525</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0</xdr:col>
                    <xdr:colOff>428625</xdr:colOff>
                    <xdr:row>29</xdr:row>
                    <xdr:rowOff>180975</xdr:rowOff>
                  </from>
                  <to>
                    <xdr:col>1</xdr:col>
                    <xdr:colOff>0</xdr:colOff>
                    <xdr:row>31</xdr:row>
                    <xdr:rowOff>0</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0</xdr:col>
                    <xdr:colOff>409575</xdr:colOff>
                    <xdr:row>32</xdr:row>
                    <xdr:rowOff>200025</xdr:rowOff>
                  </from>
                  <to>
                    <xdr:col>1</xdr:col>
                    <xdr:colOff>0</xdr:colOff>
                    <xdr:row>34</xdr:row>
                    <xdr:rowOff>0</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0</xdr:col>
                    <xdr:colOff>409575</xdr:colOff>
                    <xdr:row>33</xdr:row>
                    <xdr:rowOff>180975</xdr:rowOff>
                  </from>
                  <to>
                    <xdr:col>1</xdr:col>
                    <xdr:colOff>0</xdr:colOff>
                    <xdr:row>35</xdr:row>
                    <xdr:rowOff>0</xdr:rowOff>
                  </to>
                </anchor>
              </controlPr>
            </control>
          </mc:Choice>
        </mc:AlternateContent>
        <mc:AlternateContent xmlns:mc="http://schemas.openxmlformats.org/markup-compatibility/2006">
          <mc:Choice Requires="x14">
            <control shapeId="68633" r:id="rId27" name="Check Box 25">
              <controlPr defaultSize="0" autoFill="0" autoLine="0" autoPict="0">
                <anchor moveWithCells="1">
                  <from>
                    <xdr:col>0</xdr:col>
                    <xdr:colOff>409575</xdr:colOff>
                    <xdr:row>35</xdr:row>
                    <xdr:rowOff>171450</xdr:rowOff>
                  </from>
                  <to>
                    <xdr:col>1</xdr:col>
                    <xdr:colOff>0</xdr:colOff>
                    <xdr:row>36</xdr:row>
                    <xdr:rowOff>180975</xdr:rowOff>
                  </to>
                </anchor>
              </controlPr>
            </control>
          </mc:Choice>
        </mc:AlternateContent>
        <mc:AlternateContent xmlns:mc="http://schemas.openxmlformats.org/markup-compatibility/2006">
          <mc:Choice Requires="x14">
            <control shapeId="68634" r:id="rId28" name="Check Box 26">
              <controlPr defaultSize="0" autoFill="0" autoLine="0" autoPict="0">
                <anchor moveWithCells="1">
                  <from>
                    <xdr:col>0</xdr:col>
                    <xdr:colOff>409575</xdr:colOff>
                    <xdr:row>42</xdr:row>
                    <xdr:rowOff>9525</xdr:rowOff>
                  </from>
                  <to>
                    <xdr:col>1</xdr:col>
                    <xdr:colOff>0</xdr:colOff>
                    <xdr:row>43</xdr:row>
                    <xdr:rowOff>9525</xdr:rowOff>
                  </to>
                </anchor>
              </controlPr>
            </control>
          </mc:Choice>
        </mc:AlternateContent>
        <mc:AlternateContent xmlns:mc="http://schemas.openxmlformats.org/markup-compatibility/2006">
          <mc:Choice Requires="x14">
            <control shapeId="68635" r:id="rId29" name="Check Box 27">
              <controlPr defaultSize="0" autoFill="0" autoLine="0" autoPict="0">
                <anchor moveWithCells="1">
                  <from>
                    <xdr:col>1</xdr:col>
                    <xdr:colOff>676275</xdr:colOff>
                    <xdr:row>36</xdr:row>
                    <xdr:rowOff>180975</xdr:rowOff>
                  </from>
                  <to>
                    <xdr:col>2</xdr:col>
                    <xdr:colOff>0</xdr:colOff>
                    <xdr:row>38</xdr:row>
                    <xdr:rowOff>0</xdr:rowOff>
                  </to>
                </anchor>
              </controlPr>
            </control>
          </mc:Choice>
        </mc:AlternateContent>
        <mc:AlternateContent xmlns:mc="http://schemas.openxmlformats.org/markup-compatibility/2006">
          <mc:Choice Requires="x14">
            <control shapeId="68636" r:id="rId30" name="Check Box 28">
              <controlPr defaultSize="0" autoFill="0" autoLine="0" autoPict="0">
                <anchor moveWithCells="1">
                  <from>
                    <xdr:col>0</xdr:col>
                    <xdr:colOff>409575</xdr:colOff>
                    <xdr:row>38</xdr:row>
                    <xdr:rowOff>171450</xdr:rowOff>
                  </from>
                  <to>
                    <xdr:col>1</xdr:col>
                    <xdr:colOff>0</xdr:colOff>
                    <xdr:row>39</xdr:row>
                    <xdr:rowOff>180975</xdr:rowOff>
                  </to>
                </anchor>
              </controlPr>
            </control>
          </mc:Choice>
        </mc:AlternateContent>
        <mc:AlternateContent xmlns:mc="http://schemas.openxmlformats.org/markup-compatibility/2006">
          <mc:Choice Requires="x14">
            <control shapeId="68637" r:id="rId31" name="Check Box 29">
              <controlPr defaultSize="0" autoFill="0" autoLine="0" autoPict="0">
                <anchor moveWithCells="1">
                  <from>
                    <xdr:col>1</xdr:col>
                    <xdr:colOff>676275</xdr:colOff>
                    <xdr:row>39</xdr:row>
                    <xdr:rowOff>180975</xdr:rowOff>
                  </from>
                  <to>
                    <xdr:col>2</xdr:col>
                    <xdr:colOff>0</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1"/>
  <sheetViews>
    <sheetView zoomScaleNormal="100" zoomScaleSheetLayoutView="100" workbookViewId="0">
      <selection activeCell="L1" sqref="L1"/>
    </sheetView>
  </sheetViews>
  <sheetFormatPr baseColWidth="10" defaultColWidth="11.42578125" defaultRowHeight="15" x14ac:dyDescent="0.25"/>
  <cols>
    <col min="1" max="1" width="9.7109375" style="3" customWidth="1"/>
    <col min="2" max="2" width="10.85546875" style="3" customWidth="1"/>
    <col min="3" max="6" width="12.7109375" style="3" customWidth="1"/>
    <col min="7" max="7" width="17.7109375" style="3" customWidth="1"/>
    <col min="8" max="8" width="12.7109375" style="12" hidden="1" customWidth="1"/>
    <col min="9" max="9" width="8.7109375" style="12" hidden="1" customWidth="1"/>
    <col min="10" max="10" width="8.7109375" style="28" hidden="1" customWidth="1"/>
    <col min="11" max="11" width="11.42578125" style="28" hidden="1" customWidth="1"/>
    <col min="12" max="16384" width="11.42578125" style="6"/>
  </cols>
  <sheetData>
    <row r="1" spans="1:11" ht="43.35" customHeight="1" thickBot="1" x14ac:dyDescent="0.3">
      <c r="A1" s="142" t="s">
        <v>0</v>
      </c>
      <c r="B1" s="142"/>
      <c r="C1" s="142"/>
      <c r="D1" s="142"/>
      <c r="E1" s="142"/>
      <c r="F1" s="142"/>
      <c r="G1" s="142"/>
      <c r="H1" s="5" t="s">
        <v>74</v>
      </c>
      <c r="I1" s="5" t="s">
        <v>370</v>
      </c>
      <c r="K1" s="5" t="s">
        <v>376</v>
      </c>
    </row>
    <row r="2" spans="1:11" ht="15" customHeight="1" thickBot="1" x14ac:dyDescent="0.3">
      <c r="A2" s="57"/>
      <c r="B2" s="57"/>
      <c r="C2" s="57"/>
      <c r="D2" s="57"/>
      <c r="E2" s="57"/>
      <c r="F2" s="57"/>
      <c r="G2" s="57"/>
      <c r="H2" s="5"/>
      <c r="I2" s="21">
        <f>SUM(I3:I81)</f>
        <v>104</v>
      </c>
      <c r="K2" s="21">
        <f>SUM(K3:K81)</f>
        <v>0</v>
      </c>
    </row>
    <row r="3" spans="1:11" ht="15" customHeight="1" x14ac:dyDescent="0.25">
      <c r="A3" s="56" t="s">
        <v>339</v>
      </c>
      <c r="B3" s="57"/>
      <c r="C3" s="57"/>
      <c r="D3" s="57"/>
      <c r="E3" s="57"/>
      <c r="F3" s="57"/>
      <c r="G3" s="57"/>
      <c r="H3" s="5"/>
      <c r="I3" s="12">
        <v>6</v>
      </c>
    </row>
    <row r="4" spans="1:11" s="17" customFormat="1" ht="30" customHeight="1" x14ac:dyDescent="0.25">
      <c r="A4" s="55"/>
      <c r="B4" s="158" t="s">
        <v>343</v>
      </c>
      <c r="C4" s="158"/>
      <c r="D4" s="158"/>
      <c r="E4" s="158"/>
      <c r="F4" s="158"/>
      <c r="G4" s="158"/>
      <c r="H4" s="12">
        <v>6</v>
      </c>
      <c r="I4" s="12"/>
      <c r="J4" s="29" t="b">
        <v>0</v>
      </c>
      <c r="K4" s="29">
        <f>J4*H4</f>
        <v>0</v>
      </c>
    </row>
    <row r="5" spans="1:11" s="17" customFormat="1" ht="15" customHeight="1" x14ac:dyDescent="0.25">
      <c r="A5" s="55"/>
      <c r="B5" s="55"/>
      <c r="C5" s="55"/>
      <c r="D5" s="55"/>
      <c r="E5" s="55"/>
      <c r="F5" s="55"/>
      <c r="G5" s="55"/>
      <c r="H5" s="16"/>
      <c r="I5" s="12"/>
      <c r="J5" s="29"/>
      <c r="K5" s="29"/>
    </row>
    <row r="6" spans="1:11" s="17" customFormat="1" ht="15" customHeight="1" x14ac:dyDescent="0.25">
      <c r="A6" s="159" t="s">
        <v>344</v>
      </c>
      <c r="B6" s="159"/>
      <c r="C6" s="159"/>
      <c r="D6" s="55"/>
      <c r="E6" s="55"/>
      <c r="F6" s="55"/>
      <c r="G6" s="55"/>
      <c r="H6" s="16"/>
      <c r="I6" s="12">
        <v>4</v>
      </c>
      <c r="J6" s="29"/>
      <c r="K6" s="29"/>
    </row>
    <row r="7" spans="1:11" s="17" customFormat="1" ht="30" customHeight="1" x14ac:dyDescent="0.25">
      <c r="A7" s="55"/>
      <c r="B7" s="158" t="s">
        <v>345</v>
      </c>
      <c r="C7" s="158"/>
      <c r="D7" s="158"/>
      <c r="E7" s="158"/>
      <c r="F7" s="158"/>
      <c r="G7" s="158"/>
      <c r="H7" s="12">
        <v>2</v>
      </c>
      <c r="I7" s="12"/>
      <c r="J7" s="29" t="b">
        <v>0</v>
      </c>
      <c r="K7" s="29">
        <f t="shared" ref="K7:K55" si="0">J7*H7</f>
        <v>0</v>
      </c>
    </row>
    <row r="8" spans="1:11" s="17" customFormat="1" ht="15" customHeight="1" x14ac:dyDescent="0.25">
      <c r="A8" s="2" t="str">
        <f>IF(((J8)*AND(NOT($J$7))), "FEHLER 1", "")</f>
        <v/>
      </c>
      <c r="B8" s="55"/>
      <c r="C8" s="158" t="s">
        <v>346</v>
      </c>
      <c r="D8" s="158"/>
      <c r="E8" s="158"/>
      <c r="F8" s="158"/>
      <c r="G8" s="158"/>
      <c r="H8" s="12">
        <v>2</v>
      </c>
      <c r="I8" s="12"/>
      <c r="J8" s="29" t="b">
        <v>0</v>
      </c>
      <c r="K8" s="29">
        <f t="shared" si="0"/>
        <v>0</v>
      </c>
    </row>
    <row r="9" spans="1:11" s="17" customFormat="1" ht="15" customHeight="1" x14ac:dyDescent="0.25">
      <c r="A9" s="55"/>
      <c r="B9" s="55"/>
      <c r="C9" s="55"/>
      <c r="D9" s="55"/>
      <c r="E9" s="55"/>
      <c r="F9" s="55"/>
      <c r="G9" s="55"/>
      <c r="H9" s="12"/>
      <c r="I9" s="12"/>
      <c r="J9" s="29"/>
      <c r="K9" s="29"/>
    </row>
    <row r="10" spans="1:11" s="17" customFormat="1" ht="15" customHeight="1" x14ac:dyDescent="0.25">
      <c r="A10" s="159" t="s">
        <v>347</v>
      </c>
      <c r="B10" s="159"/>
      <c r="C10" s="159"/>
      <c r="D10" s="55"/>
      <c r="E10" s="55"/>
      <c r="F10" s="55"/>
      <c r="G10" s="55"/>
      <c r="H10" s="12"/>
      <c r="I10" s="12">
        <v>7</v>
      </c>
      <c r="J10" s="29"/>
      <c r="K10" s="29"/>
    </row>
    <row r="11" spans="1:11" s="17" customFormat="1" ht="30" customHeight="1" x14ac:dyDescent="0.25">
      <c r="A11" s="55"/>
      <c r="B11" s="158" t="s">
        <v>352</v>
      </c>
      <c r="C11" s="158"/>
      <c r="D11" s="158"/>
      <c r="E11" s="158"/>
      <c r="F11" s="158"/>
      <c r="G11" s="158"/>
      <c r="H11" s="12">
        <v>2</v>
      </c>
      <c r="I11" s="12"/>
      <c r="J11" s="29" t="b">
        <v>0</v>
      </c>
      <c r="K11" s="29">
        <f t="shared" si="0"/>
        <v>0</v>
      </c>
    </row>
    <row r="12" spans="1:11" s="17" customFormat="1" ht="15" customHeight="1" x14ac:dyDescent="0.25">
      <c r="A12" s="2" t="str">
        <f>IF(((J12)*AND(NOT($J$11))), "FEHLER 1", "")</f>
        <v/>
      </c>
      <c r="B12" s="55"/>
      <c r="C12" s="158" t="s">
        <v>348</v>
      </c>
      <c r="D12" s="158"/>
      <c r="E12" s="158"/>
      <c r="F12" s="158"/>
      <c r="G12" s="158"/>
      <c r="H12" s="12">
        <v>1</v>
      </c>
      <c r="I12" s="12"/>
      <c r="J12" s="29" t="b">
        <v>0</v>
      </c>
      <c r="K12" s="29">
        <f t="shared" si="0"/>
        <v>0</v>
      </c>
    </row>
    <row r="13" spans="1:11" s="17" customFormat="1" ht="15" customHeight="1" x14ac:dyDescent="0.25">
      <c r="A13" s="2" t="str">
        <f t="shared" ref="A13:A16" si="1">IF(((J13)*AND(NOT($J$11))), "FEHLER 1", "")</f>
        <v/>
      </c>
      <c r="B13" s="55"/>
      <c r="C13" s="158" t="s">
        <v>350</v>
      </c>
      <c r="D13" s="158"/>
      <c r="E13" s="158"/>
      <c r="F13" s="158"/>
      <c r="G13" s="158"/>
      <c r="H13" s="12">
        <v>1</v>
      </c>
      <c r="I13" s="12"/>
      <c r="J13" s="29" t="b">
        <v>0</v>
      </c>
      <c r="K13" s="29">
        <f t="shared" si="0"/>
        <v>0</v>
      </c>
    </row>
    <row r="14" spans="1:11" s="17" customFormat="1" ht="15" customHeight="1" x14ac:dyDescent="0.25">
      <c r="A14" s="2" t="str">
        <f t="shared" si="1"/>
        <v/>
      </c>
      <c r="B14" s="55"/>
      <c r="C14" s="158" t="s">
        <v>349</v>
      </c>
      <c r="D14" s="158"/>
      <c r="E14" s="158"/>
      <c r="F14" s="158"/>
      <c r="G14" s="158"/>
      <c r="H14" s="12">
        <v>1</v>
      </c>
      <c r="I14" s="12"/>
      <c r="J14" s="29" t="b">
        <v>0</v>
      </c>
      <c r="K14" s="29">
        <f t="shared" si="0"/>
        <v>0</v>
      </c>
    </row>
    <row r="15" spans="1:11" s="17" customFormat="1" ht="15" customHeight="1" x14ac:dyDescent="0.25">
      <c r="A15" s="2" t="str">
        <f t="shared" si="1"/>
        <v/>
      </c>
      <c r="B15" s="55"/>
      <c r="C15" s="158" t="s">
        <v>351</v>
      </c>
      <c r="D15" s="158"/>
      <c r="E15" s="158"/>
      <c r="F15" s="158"/>
      <c r="G15" s="158"/>
      <c r="H15" s="12">
        <v>1</v>
      </c>
      <c r="I15" s="12"/>
      <c r="J15" s="29" t="b">
        <v>0</v>
      </c>
      <c r="K15" s="29">
        <f t="shared" si="0"/>
        <v>0</v>
      </c>
    </row>
    <row r="16" spans="1:11" s="17" customFormat="1" ht="15" customHeight="1" x14ac:dyDescent="0.25">
      <c r="A16" s="2" t="str">
        <f t="shared" si="1"/>
        <v/>
      </c>
      <c r="B16" s="55"/>
      <c r="C16" s="158" t="s">
        <v>353</v>
      </c>
      <c r="D16" s="158"/>
      <c r="E16" s="158"/>
      <c r="F16" s="158"/>
      <c r="G16" s="158"/>
      <c r="H16" s="12">
        <v>1</v>
      </c>
      <c r="I16" s="12"/>
      <c r="J16" s="29" t="b">
        <v>0</v>
      </c>
      <c r="K16" s="29">
        <f t="shared" si="0"/>
        <v>0</v>
      </c>
    </row>
    <row r="17" spans="1:11" s="17" customFormat="1" ht="15" customHeight="1" x14ac:dyDescent="0.25">
      <c r="A17" s="55"/>
      <c r="B17" s="55"/>
      <c r="C17" s="55"/>
      <c r="D17" s="55"/>
      <c r="E17" s="55"/>
      <c r="F17" s="55"/>
      <c r="G17" s="55"/>
      <c r="H17" s="12"/>
      <c r="I17" s="12"/>
      <c r="J17" s="29"/>
      <c r="K17" s="29"/>
    </row>
    <row r="18" spans="1:11" s="19" customFormat="1" ht="15" customHeight="1" x14ac:dyDescent="0.25">
      <c r="A18" s="98"/>
      <c r="B18" s="99"/>
      <c r="C18" s="100"/>
      <c r="D18" s="101"/>
      <c r="E18" s="68"/>
      <c r="F18" s="102"/>
      <c r="G18" s="102"/>
      <c r="H18" s="18"/>
      <c r="I18" s="11"/>
      <c r="J18" s="30"/>
      <c r="K18" s="29"/>
    </row>
    <row r="19" spans="1:11" ht="15" customHeight="1" x14ac:dyDescent="0.25">
      <c r="A19" s="13" t="s">
        <v>286</v>
      </c>
      <c r="B19" s="58"/>
      <c r="C19" s="59"/>
      <c r="D19" s="95"/>
      <c r="E19" s="91"/>
      <c r="F19" s="96"/>
      <c r="G19" s="96"/>
      <c r="H19" s="5"/>
      <c r="I19" s="12">
        <v>28</v>
      </c>
      <c r="K19" s="29"/>
    </row>
    <row r="20" spans="1:11" ht="32.25" customHeight="1" x14ac:dyDescent="0.25">
      <c r="B20" s="153" t="s">
        <v>282</v>
      </c>
      <c r="C20" s="156"/>
      <c r="D20" s="156"/>
      <c r="E20" s="156"/>
      <c r="F20" s="156"/>
      <c r="G20" s="156"/>
      <c r="H20" s="12">
        <v>2</v>
      </c>
      <c r="J20" s="28" t="b">
        <v>0</v>
      </c>
      <c r="K20" s="29">
        <f t="shared" si="0"/>
        <v>0</v>
      </c>
    </row>
    <row r="21" spans="1:11" ht="30" customHeight="1" x14ac:dyDescent="0.25">
      <c r="B21" s="153" t="s">
        <v>151</v>
      </c>
      <c r="C21" s="156"/>
      <c r="D21" s="156"/>
      <c r="E21" s="156"/>
      <c r="F21" s="156"/>
      <c r="G21" s="156"/>
      <c r="H21" s="12">
        <v>2</v>
      </c>
      <c r="J21" s="28" t="b">
        <v>0</v>
      </c>
      <c r="K21" s="29">
        <f t="shared" si="0"/>
        <v>0</v>
      </c>
    </row>
    <row r="22" spans="1:11" x14ac:dyDescent="0.25">
      <c r="A22" s="2" t="str">
        <f>IF(((J22)*AND(NOT($J$21))), "FEHLER 1", "")</f>
        <v/>
      </c>
      <c r="C22" s="31" t="s">
        <v>134</v>
      </c>
      <c r="H22" s="12">
        <v>1</v>
      </c>
      <c r="J22" s="28" t="b">
        <v>0</v>
      </c>
      <c r="K22" s="29">
        <f t="shared" si="0"/>
        <v>0</v>
      </c>
    </row>
    <row r="23" spans="1:11" x14ac:dyDescent="0.25">
      <c r="A23" s="2" t="str">
        <f t="shared" ref="A23:A25" si="2">IF(((J23)*AND(NOT($J$21))), "FEHLER 1", "")</f>
        <v/>
      </c>
      <c r="C23" s="31" t="s">
        <v>135</v>
      </c>
      <c r="H23" s="12">
        <v>1</v>
      </c>
      <c r="J23" s="28" t="b">
        <v>0</v>
      </c>
      <c r="K23" s="29">
        <f t="shared" si="0"/>
        <v>0</v>
      </c>
    </row>
    <row r="24" spans="1:11" x14ac:dyDescent="0.25">
      <c r="A24" s="2" t="str">
        <f t="shared" si="2"/>
        <v/>
      </c>
      <c r="C24" s="31" t="s">
        <v>136</v>
      </c>
      <c r="H24" s="12">
        <v>5</v>
      </c>
      <c r="J24" s="28" t="b">
        <v>0</v>
      </c>
      <c r="K24" s="29">
        <f t="shared" si="0"/>
        <v>0</v>
      </c>
    </row>
    <row r="25" spans="1:11" x14ac:dyDescent="0.25">
      <c r="A25" s="2" t="str">
        <f t="shared" si="2"/>
        <v/>
      </c>
      <c r="C25" s="31" t="s">
        <v>137</v>
      </c>
      <c r="H25" s="12">
        <v>2</v>
      </c>
      <c r="J25" s="28" t="b">
        <v>0</v>
      </c>
      <c r="K25" s="29">
        <f t="shared" si="0"/>
        <v>0</v>
      </c>
    </row>
    <row r="26" spans="1:11" ht="45" customHeight="1" x14ac:dyDescent="0.25">
      <c r="B26" s="153" t="s">
        <v>284</v>
      </c>
      <c r="C26" s="156"/>
      <c r="D26" s="156"/>
      <c r="E26" s="156"/>
      <c r="F26" s="156"/>
      <c r="G26" s="156"/>
      <c r="H26" s="12">
        <v>2</v>
      </c>
      <c r="J26" s="28" t="b">
        <v>0</v>
      </c>
      <c r="K26" s="29">
        <f t="shared" si="0"/>
        <v>0</v>
      </c>
    </row>
    <row r="27" spans="1:11" x14ac:dyDescent="0.25">
      <c r="A27" s="2" t="str">
        <f>IF(((J27)*AND(NOT($J$26))), "FEHLER 1", "")</f>
        <v/>
      </c>
      <c r="B27" s="4"/>
      <c r="C27" s="31" t="s">
        <v>138</v>
      </c>
      <c r="G27" s="39" t="str">
        <f>IF(J27*AND(OR(J28,J29)), "FEHLER 2", "")</f>
        <v/>
      </c>
      <c r="H27" s="12">
        <v>1</v>
      </c>
      <c r="J27" s="28" t="b">
        <v>0</v>
      </c>
      <c r="K27" s="29">
        <f t="shared" si="0"/>
        <v>0</v>
      </c>
    </row>
    <row r="28" spans="1:11" x14ac:dyDescent="0.25">
      <c r="A28" s="2" t="str">
        <f t="shared" ref="A28:A29" si="3">IF(((J28)*AND(NOT($J$26))), "FEHLER 1", "")</f>
        <v/>
      </c>
      <c r="B28" s="4"/>
      <c r="C28" s="31" t="s">
        <v>139</v>
      </c>
      <c r="G28" s="39" t="str">
        <f>IF(J28*AND(OR(J29,J27)), "FEHLER 2", "")</f>
        <v/>
      </c>
      <c r="H28" s="12">
        <v>2</v>
      </c>
      <c r="J28" s="28" t="b">
        <v>0</v>
      </c>
      <c r="K28" s="29">
        <f t="shared" si="0"/>
        <v>0</v>
      </c>
    </row>
    <row r="29" spans="1:11" x14ac:dyDescent="0.25">
      <c r="A29" s="2" t="str">
        <f t="shared" si="3"/>
        <v/>
      </c>
      <c r="B29" s="4"/>
      <c r="C29" s="31" t="s">
        <v>140</v>
      </c>
      <c r="G29" s="39" t="str">
        <f>IF(J29*AND(OR(J27,J28)), "FEHLER 2", "")</f>
        <v/>
      </c>
      <c r="H29" s="12">
        <v>3</v>
      </c>
      <c r="J29" s="28" t="b">
        <v>0</v>
      </c>
      <c r="K29" s="29">
        <f t="shared" si="0"/>
        <v>0</v>
      </c>
    </row>
    <row r="30" spans="1:11" ht="15.75" x14ac:dyDescent="0.25">
      <c r="B30" s="4"/>
      <c r="C30" s="15"/>
      <c r="K30" s="29"/>
    </row>
    <row r="31" spans="1:11" x14ac:dyDescent="0.25">
      <c r="B31" s="4" t="s">
        <v>141</v>
      </c>
      <c r="K31" s="29"/>
    </row>
    <row r="32" spans="1:11" x14ac:dyDescent="0.25">
      <c r="A32" s="2" t="str">
        <f>IF(((J32)*AND(NOT($J$26))), "FEHLER 1", "")</f>
        <v/>
      </c>
      <c r="C32" s="31" t="s">
        <v>142</v>
      </c>
      <c r="H32" s="12">
        <v>2</v>
      </c>
      <c r="J32" s="28" t="b">
        <v>0</v>
      </c>
      <c r="K32" s="29">
        <f t="shared" si="0"/>
        <v>0</v>
      </c>
    </row>
    <row r="33" spans="1:11" x14ac:dyDescent="0.25">
      <c r="A33" s="2" t="str">
        <f t="shared" ref="A33:A38" si="4">IF(((J33)*AND(NOT($J$26))), "FEHLER 1", "")</f>
        <v/>
      </c>
      <c r="C33" s="31" t="s">
        <v>143</v>
      </c>
      <c r="H33" s="12">
        <v>1</v>
      </c>
      <c r="J33" s="28" t="b">
        <v>0</v>
      </c>
      <c r="K33" s="29">
        <f t="shared" si="0"/>
        <v>0</v>
      </c>
    </row>
    <row r="34" spans="1:11" x14ac:dyDescent="0.25">
      <c r="A34" s="2" t="str">
        <f t="shared" si="4"/>
        <v/>
      </c>
      <c r="C34" s="31" t="s">
        <v>144</v>
      </c>
      <c r="H34" s="12">
        <v>1</v>
      </c>
      <c r="J34" s="28" t="b">
        <v>0</v>
      </c>
      <c r="K34" s="29">
        <f t="shared" si="0"/>
        <v>0</v>
      </c>
    </row>
    <row r="35" spans="1:11" x14ac:dyDescent="0.25">
      <c r="A35" s="2" t="str">
        <f t="shared" si="4"/>
        <v/>
      </c>
      <c r="C35" s="31" t="s">
        <v>145</v>
      </c>
      <c r="H35" s="12">
        <v>2</v>
      </c>
      <c r="J35" s="28" t="b">
        <v>0</v>
      </c>
      <c r="K35" s="29">
        <f t="shared" si="0"/>
        <v>0</v>
      </c>
    </row>
    <row r="36" spans="1:11" x14ac:dyDescent="0.25">
      <c r="A36" s="2" t="str">
        <f t="shared" si="4"/>
        <v/>
      </c>
      <c r="C36" s="31" t="s">
        <v>146</v>
      </c>
      <c r="H36" s="12">
        <v>2</v>
      </c>
      <c r="J36" s="28" t="b">
        <v>0</v>
      </c>
      <c r="K36" s="29">
        <f t="shared" si="0"/>
        <v>0</v>
      </c>
    </row>
    <row r="37" spans="1:11" x14ac:dyDescent="0.25">
      <c r="A37" s="2" t="str">
        <f t="shared" si="4"/>
        <v/>
      </c>
      <c r="B37" s="4"/>
      <c r="K37" s="29"/>
    </row>
    <row r="38" spans="1:11" ht="46.5" customHeight="1" x14ac:dyDescent="0.25">
      <c r="A38" s="2" t="str">
        <f t="shared" si="4"/>
        <v/>
      </c>
      <c r="C38" s="158" t="s">
        <v>152</v>
      </c>
      <c r="D38" s="159"/>
      <c r="E38" s="159"/>
      <c r="F38" s="159"/>
      <c r="G38" s="159"/>
      <c r="H38" s="12">
        <v>2</v>
      </c>
      <c r="J38" s="28" t="b">
        <v>0</v>
      </c>
      <c r="K38" s="29">
        <f t="shared" si="0"/>
        <v>0</v>
      </c>
    </row>
    <row r="39" spans="1:11" ht="15" customHeight="1" x14ac:dyDescent="0.25">
      <c r="A39" s="2"/>
      <c r="C39" s="55"/>
      <c r="D39" s="56"/>
      <c r="E39" s="56"/>
      <c r="F39" s="56"/>
      <c r="G39" s="56"/>
      <c r="K39" s="29"/>
    </row>
    <row r="40" spans="1:11" ht="15" customHeight="1" x14ac:dyDescent="0.25">
      <c r="A40" s="97" t="s">
        <v>287</v>
      </c>
      <c r="C40" s="55"/>
      <c r="D40" s="56"/>
      <c r="E40" s="56"/>
      <c r="F40" s="56"/>
      <c r="G40" s="56"/>
      <c r="I40" s="12">
        <v>9</v>
      </c>
      <c r="K40" s="29"/>
    </row>
    <row r="41" spans="1:11" ht="45" customHeight="1" x14ac:dyDescent="0.25">
      <c r="A41" s="2"/>
      <c r="B41" s="141" t="s">
        <v>336</v>
      </c>
      <c r="C41" s="141"/>
      <c r="D41" s="141"/>
      <c r="E41" s="141"/>
      <c r="F41" s="141"/>
      <c r="G41" s="141"/>
      <c r="H41" s="12">
        <v>2</v>
      </c>
      <c r="J41" s="28" t="b">
        <v>0</v>
      </c>
      <c r="K41" s="29">
        <f t="shared" si="0"/>
        <v>0</v>
      </c>
    </row>
    <row r="42" spans="1:11" ht="45.75" customHeight="1" x14ac:dyDescent="0.25">
      <c r="A42" s="2"/>
      <c r="B42" s="168" t="s">
        <v>335</v>
      </c>
      <c r="C42" s="168"/>
      <c r="D42" s="168"/>
      <c r="E42" s="168"/>
      <c r="F42" s="168"/>
      <c r="G42" s="168"/>
      <c r="H42" s="12">
        <v>1</v>
      </c>
      <c r="J42" s="28" t="b">
        <v>0</v>
      </c>
      <c r="K42" s="29">
        <f t="shared" si="0"/>
        <v>0</v>
      </c>
    </row>
    <row r="43" spans="1:11" ht="60" customHeight="1" x14ac:dyDescent="0.25">
      <c r="A43" s="2"/>
      <c r="B43" s="168" t="s">
        <v>337</v>
      </c>
      <c r="C43" s="168"/>
      <c r="D43" s="168"/>
      <c r="E43" s="168"/>
      <c r="F43" s="168"/>
      <c r="G43" s="168"/>
      <c r="H43" s="12">
        <v>4</v>
      </c>
      <c r="J43" s="28" t="b">
        <v>0</v>
      </c>
      <c r="K43" s="29">
        <f t="shared" si="0"/>
        <v>0</v>
      </c>
    </row>
    <row r="44" spans="1:11" ht="30" customHeight="1" x14ac:dyDescent="0.25">
      <c r="A44" s="2"/>
      <c r="B44" s="141" t="s">
        <v>338</v>
      </c>
      <c r="C44" s="141"/>
      <c r="D44" s="141"/>
      <c r="E44" s="141"/>
      <c r="F44" s="141"/>
      <c r="G44" s="141"/>
      <c r="H44" s="12">
        <v>2</v>
      </c>
      <c r="J44" s="28" t="b">
        <v>0</v>
      </c>
      <c r="K44" s="29">
        <f t="shared" si="0"/>
        <v>0</v>
      </c>
    </row>
    <row r="45" spans="1:11" ht="15" customHeight="1" x14ac:dyDescent="0.25">
      <c r="A45" s="2"/>
      <c r="C45" s="55"/>
      <c r="D45" s="56"/>
      <c r="E45" s="56"/>
      <c r="F45" s="56"/>
      <c r="G45" s="56"/>
      <c r="K45" s="29"/>
    </row>
    <row r="46" spans="1:11" ht="15" customHeight="1" x14ac:dyDescent="0.25">
      <c r="A46" s="74" t="s">
        <v>302</v>
      </c>
      <c r="C46" s="55"/>
      <c r="D46" s="56"/>
      <c r="E46" s="56"/>
      <c r="F46" s="56"/>
      <c r="G46" s="56"/>
      <c r="I46" s="12">
        <v>13</v>
      </c>
      <c r="K46" s="29"/>
    </row>
    <row r="47" spans="1:11" ht="48" customHeight="1" x14ac:dyDescent="0.25">
      <c r="B47" s="158" t="s">
        <v>290</v>
      </c>
      <c r="C47" s="159"/>
      <c r="D47" s="159"/>
      <c r="E47" s="159"/>
      <c r="F47" s="159"/>
      <c r="G47" s="159"/>
      <c r="H47" s="12">
        <v>2</v>
      </c>
      <c r="J47" s="28" t="b">
        <v>0</v>
      </c>
      <c r="K47" s="29">
        <f t="shared" si="0"/>
        <v>0</v>
      </c>
    </row>
    <row r="48" spans="1:11" ht="36" customHeight="1" x14ac:dyDescent="0.25">
      <c r="A48" s="2" t="str">
        <f>IF(((J48)*AND(NOT($J$47))), "FEHLER 1", "")</f>
        <v/>
      </c>
      <c r="B48" s="4"/>
      <c r="C48" s="158" t="s">
        <v>298</v>
      </c>
      <c r="D48" s="159"/>
      <c r="E48" s="159"/>
      <c r="F48" s="159"/>
      <c r="G48" s="159"/>
      <c r="H48" s="12">
        <v>1</v>
      </c>
      <c r="J48" s="28" t="b">
        <v>0</v>
      </c>
      <c r="K48" s="29">
        <f t="shared" si="0"/>
        <v>0</v>
      </c>
    </row>
    <row r="49" spans="1:11" ht="36" customHeight="1" x14ac:dyDescent="0.25">
      <c r="A49" s="2" t="str">
        <f t="shared" ref="A49:A52" si="5">IF(((J49)*AND(NOT($J$47))), "FEHLER 1", "")</f>
        <v/>
      </c>
      <c r="B49" s="4"/>
      <c r="C49" s="158" t="s">
        <v>299</v>
      </c>
      <c r="D49" s="159"/>
      <c r="E49" s="159"/>
      <c r="F49" s="159"/>
      <c r="G49" s="159"/>
      <c r="H49" s="12">
        <v>1</v>
      </c>
      <c r="J49" s="28" t="b">
        <v>0</v>
      </c>
      <c r="K49" s="29">
        <f t="shared" si="0"/>
        <v>0</v>
      </c>
    </row>
    <row r="50" spans="1:11" ht="36" customHeight="1" x14ac:dyDescent="0.25">
      <c r="A50" s="2" t="str">
        <f t="shared" si="5"/>
        <v/>
      </c>
      <c r="B50" s="4"/>
      <c r="C50" s="158" t="s">
        <v>300</v>
      </c>
      <c r="D50" s="158"/>
      <c r="E50" s="158"/>
      <c r="F50" s="158"/>
      <c r="G50" s="158"/>
      <c r="H50" s="12">
        <v>2</v>
      </c>
      <c r="J50" s="28" t="b">
        <v>0</v>
      </c>
      <c r="K50" s="29">
        <f t="shared" si="0"/>
        <v>0</v>
      </c>
    </row>
    <row r="51" spans="1:11" ht="36" customHeight="1" x14ac:dyDescent="0.25">
      <c r="A51" s="2" t="str">
        <f t="shared" si="5"/>
        <v/>
      </c>
      <c r="B51" s="4"/>
      <c r="C51" s="158" t="s">
        <v>301</v>
      </c>
      <c r="D51" s="159"/>
      <c r="E51" s="159"/>
      <c r="F51" s="159"/>
      <c r="G51" s="159"/>
      <c r="H51" s="12">
        <v>4</v>
      </c>
      <c r="J51" s="28" t="b">
        <v>0</v>
      </c>
      <c r="K51" s="29">
        <f t="shared" si="0"/>
        <v>0</v>
      </c>
    </row>
    <row r="52" spans="1:11" ht="36" customHeight="1" x14ac:dyDescent="0.25">
      <c r="A52" s="2" t="str">
        <f t="shared" si="5"/>
        <v/>
      </c>
      <c r="B52" s="77"/>
      <c r="C52" s="145" t="s">
        <v>153</v>
      </c>
      <c r="D52" s="145"/>
      <c r="E52" s="145"/>
      <c r="F52" s="145"/>
      <c r="G52" s="145"/>
      <c r="H52" s="12">
        <v>3</v>
      </c>
      <c r="J52" s="28" t="b">
        <v>0</v>
      </c>
      <c r="K52" s="29">
        <f t="shared" si="0"/>
        <v>0</v>
      </c>
    </row>
    <row r="53" spans="1:11" s="10" customFormat="1" x14ac:dyDescent="0.25">
      <c r="A53" s="1"/>
      <c r="B53" s="1"/>
      <c r="C53" s="1"/>
      <c r="D53" s="1"/>
      <c r="E53" s="1"/>
      <c r="F53" s="1"/>
      <c r="G53" s="1"/>
      <c r="H53" s="11"/>
      <c r="I53" s="11"/>
      <c r="J53" s="23"/>
      <c r="K53" s="29"/>
    </row>
    <row r="54" spans="1:11" s="10" customFormat="1" ht="15.75" x14ac:dyDescent="0.25">
      <c r="A54" s="13" t="s">
        <v>304</v>
      </c>
      <c r="B54" s="1"/>
      <c r="C54" s="1"/>
      <c r="D54" s="1"/>
      <c r="E54" s="1"/>
      <c r="F54" s="1"/>
      <c r="G54" s="1"/>
      <c r="H54" s="11"/>
      <c r="I54" s="11">
        <v>3</v>
      </c>
      <c r="J54" s="23"/>
      <c r="K54" s="29"/>
    </row>
    <row r="55" spans="1:11" s="10" customFormat="1" ht="30.75" customHeight="1" x14ac:dyDescent="0.25">
      <c r="A55" s="1"/>
      <c r="B55" s="151" t="s">
        <v>305</v>
      </c>
      <c r="C55" s="151"/>
      <c r="D55" s="151"/>
      <c r="E55" s="151"/>
      <c r="F55" s="151"/>
      <c r="G55" s="151"/>
      <c r="H55" s="11">
        <v>3</v>
      </c>
      <c r="I55" s="11"/>
      <c r="J55" s="23" t="b">
        <v>0</v>
      </c>
      <c r="K55" s="29">
        <f t="shared" si="0"/>
        <v>0</v>
      </c>
    </row>
    <row r="57" spans="1:11" ht="15.75" x14ac:dyDescent="0.25">
      <c r="A57" s="13" t="s">
        <v>439</v>
      </c>
    </row>
    <row r="58" spans="1:11" ht="63" customHeight="1" x14ac:dyDescent="0.25">
      <c r="B58" s="141" t="s">
        <v>440</v>
      </c>
      <c r="C58" s="141"/>
      <c r="D58" s="141"/>
      <c r="E58" s="141"/>
      <c r="F58" s="141"/>
      <c r="G58" s="141"/>
      <c r="I58" s="12">
        <v>10</v>
      </c>
    </row>
    <row r="59" spans="1:11" ht="29.25" customHeight="1" x14ac:dyDescent="0.25">
      <c r="C59" s="141" t="s">
        <v>441</v>
      </c>
      <c r="D59" s="141"/>
      <c r="E59" s="141"/>
      <c r="F59" s="141"/>
      <c r="G59" s="39" t="str">
        <f>IF(J59*AND(OR(J60,J61)), "FEHLER 2", "")</f>
        <v/>
      </c>
      <c r="H59" s="12">
        <v>0</v>
      </c>
      <c r="J59" s="28" t="b">
        <v>0</v>
      </c>
      <c r="K59" s="29">
        <f t="shared" ref="K59:K67" si="6">J59*H59</f>
        <v>0</v>
      </c>
    </row>
    <row r="60" spans="1:11" x14ac:dyDescent="0.25">
      <c r="C60" s="3" t="s">
        <v>442</v>
      </c>
      <c r="G60" s="39" t="str">
        <f>IF(J60*AND(OR(J61,J59)), "FEHLER 2", "")</f>
        <v/>
      </c>
      <c r="H60" s="12">
        <v>6</v>
      </c>
      <c r="J60" s="28" t="b">
        <v>0</v>
      </c>
      <c r="K60" s="29">
        <f t="shared" si="6"/>
        <v>0</v>
      </c>
    </row>
    <row r="61" spans="1:11" x14ac:dyDescent="0.25">
      <c r="C61" s="3" t="s">
        <v>443</v>
      </c>
      <c r="G61" s="39" t="str">
        <f>IF(J61*AND(OR(J59,J60)), "FEHLER 2", "")</f>
        <v/>
      </c>
      <c r="H61" s="12">
        <v>10</v>
      </c>
      <c r="J61" s="28" t="b">
        <v>0</v>
      </c>
      <c r="K61" s="29">
        <f t="shared" si="6"/>
        <v>0</v>
      </c>
    </row>
    <row r="62" spans="1:11" x14ac:dyDescent="0.25">
      <c r="K62" s="29"/>
    </row>
    <row r="63" spans="1:11" ht="15.75" x14ac:dyDescent="0.25">
      <c r="A63" s="13" t="s">
        <v>454</v>
      </c>
      <c r="K63" s="29"/>
    </row>
    <row r="64" spans="1:11" ht="46.5" customHeight="1" x14ac:dyDescent="0.25">
      <c r="B64" s="141" t="s">
        <v>455</v>
      </c>
      <c r="C64" s="141"/>
      <c r="D64" s="141"/>
      <c r="E64" s="141"/>
      <c r="F64" s="141"/>
      <c r="G64" s="141"/>
      <c r="I64" s="12">
        <v>6</v>
      </c>
      <c r="K64" s="29"/>
    </row>
    <row r="65" spans="1:11" ht="20.100000000000001" customHeight="1" x14ac:dyDescent="0.25">
      <c r="C65" s="4" t="s">
        <v>456</v>
      </c>
      <c r="G65" s="39" t="str">
        <f>IF(J65*AND(OR(J66,J67)), "FEHLER 2", "")</f>
        <v/>
      </c>
      <c r="H65" s="12">
        <v>0</v>
      </c>
      <c r="J65" s="28" t="b">
        <v>0</v>
      </c>
      <c r="K65" s="29">
        <f t="shared" si="6"/>
        <v>0</v>
      </c>
    </row>
    <row r="66" spans="1:11" ht="48.75" customHeight="1" x14ac:dyDescent="0.25">
      <c r="C66" s="141" t="s">
        <v>458</v>
      </c>
      <c r="D66" s="141"/>
      <c r="E66" s="141"/>
      <c r="F66" s="141"/>
      <c r="G66" s="39" t="str">
        <f>IF(J66*AND(OR(J67,J65)), "FEHLER 2", "")</f>
        <v/>
      </c>
      <c r="H66" s="12">
        <v>3</v>
      </c>
      <c r="J66" s="28" t="b">
        <v>0</v>
      </c>
      <c r="K66" s="29">
        <f t="shared" si="6"/>
        <v>0</v>
      </c>
    </row>
    <row r="67" spans="1:11" ht="29.1" customHeight="1" x14ac:dyDescent="0.25">
      <c r="C67" s="141" t="s">
        <v>457</v>
      </c>
      <c r="D67" s="141"/>
      <c r="E67" s="141"/>
      <c r="F67" s="141"/>
      <c r="G67" s="39" t="str">
        <f>IF(J67*AND(OR(J65,J66)), "FEHLER 2", "")</f>
        <v/>
      </c>
      <c r="H67" s="12">
        <v>6</v>
      </c>
      <c r="J67" s="28" t="b">
        <v>0</v>
      </c>
      <c r="K67" s="29">
        <f t="shared" si="6"/>
        <v>0</v>
      </c>
    </row>
    <row r="69" spans="1:11" ht="15.75" x14ac:dyDescent="0.25">
      <c r="A69" s="13" t="s">
        <v>495</v>
      </c>
      <c r="I69" s="12">
        <v>10</v>
      </c>
    </row>
    <row r="70" spans="1:11" ht="48" customHeight="1" x14ac:dyDescent="0.25">
      <c r="B70" s="141" t="s">
        <v>496</v>
      </c>
      <c r="C70" s="141"/>
      <c r="D70" s="141"/>
      <c r="E70" s="141"/>
      <c r="F70" s="141"/>
      <c r="H70" s="12">
        <v>3</v>
      </c>
      <c r="J70" s="28" t="b">
        <v>0</v>
      </c>
      <c r="K70" s="29">
        <f t="shared" ref="K70:K75" si="7">J70*H70</f>
        <v>0</v>
      </c>
    </row>
    <row r="71" spans="1:11" x14ac:dyDescent="0.25">
      <c r="A71" s="2" t="str">
        <f>IF(((J71)*AND(NOT($J$70))), "FEHLER 1", "")</f>
        <v/>
      </c>
      <c r="B71" s="126"/>
      <c r="C71" s="3" t="s">
        <v>497</v>
      </c>
      <c r="G71" s="39" t="str">
        <f>IF(J71*AND(J72), "FEHLER 2", "")</f>
        <v/>
      </c>
      <c r="H71" s="12">
        <v>0</v>
      </c>
      <c r="J71" s="28" t="b">
        <v>0</v>
      </c>
      <c r="K71" s="29">
        <f t="shared" si="7"/>
        <v>0</v>
      </c>
    </row>
    <row r="72" spans="1:11" x14ac:dyDescent="0.25">
      <c r="A72" s="2" t="str">
        <f t="shared" ref="A72:A75" si="8">IF(((J72)*AND(NOT($J$70))), "FEHLER 1", "")</f>
        <v/>
      </c>
      <c r="B72" s="126"/>
      <c r="C72" s="3" t="s">
        <v>498</v>
      </c>
      <c r="G72" s="39" t="str">
        <f>IF(J72*AND(J71), "FEHLER 2", "")</f>
        <v/>
      </c>
      <c r="H72" s="12">
        <v>2</v>
      </c>
      <c r="J72" s="28" t="b">
        <v>0</v>
      </c>
      <c r="K72" s="29">
        <f t="shared" si="7"/>
        <v>0</v>
      </c>
    </row>
    <row r="73" spans="1:11" x14ac:dyDescent="0.25">
      <c r="A73" s="2" t="str">
        <f t="shared" si="8"/>
        <v/>
      </c>
      <c r="B73" s="126"/>
      <c r="C73" s="3" t="s">
        <v>499</v>
      </c>
      <c r="H73" s="12">
        <v>1</v>
      </c>
      <c r="J73" s="28" t="b">
        <v>0</v>
      </c>
      <c r="K73" s="29">
        <f t="shared" si="7"/>
        <v>0</v>
      </c>
    </row>
    <row r="74" spans="1:11" x14ac:dyDescent="0.25">
      <c r="A74" s="2" t="str">
        <f t="shared" si="8"/>
        <v/>
      </c>
      <c r="B74" s="126"/>
      <c r="C74" s="3" t="s">
        <v>500</v>
      </c>
      <c r="H74" s="12">
        <v>1</v>
      </c>
      <c r="J74" s="28" t="b">
        <v>0</v>
      </c>
      <c r="K74" s="29">
        <f t="shared" si="7"/>
        <v>0</v>
      </c>
    </row>
    <row r="75" spans="1:11" x14ac:dyDescent="0.25">
      <c r="A75" s="2" t="str">
        <f t="shared" si="8"/>
        <v/>
      </c>
      <c r="B75" s="126"/>
      <c r="C75" s="3" t="s">
        <v>501</v>
      </c>
      <c r="H75" s="12">
        <v>3</v>
      </c>
      <c r="J75" s="28" t="b">
        <v>0</v>
      </c>
      <c r="K75" s="29">
        <f t="shared" si="7"/>
        <v>0</v>
      </c>
    </row>
    <row r="77" spans="1:11" ht="15.75" x14ac:dyDescent="0.25">
      <c r="A77" s="13" t="s">
        <v>502</v>
      </c>
      <c r="B77" s="13"/>
      <c r="I77" s="12">
        <v>8</v>
      </c>
    </row>
    <row r="78" spans="1:11" ht="67.5" customHeight="1" x14ac:dyDescent="0.25">
      <c r="B78" s="141" t="s">
        <v>503</v>
      </c>
      <c r="C78" s="141"/>
      <c r="D78" s="141"/>
      <c r="E78" s="141"/>
      <c r="F78" s="141"/>
      <c r="H78" s="12">
        <v>3</v>
      </c>
      <c r="J78" s="28" t="b">
        <v>0</v>
      </c>
      <c r="K78" s="29">
        <f t="shared" ref="K78:K81" si="9">J78*H78</f>
        <v>0</v>
      </c>
    </row>
    <row r="79" spans="1:11" x14ac:dyDescent="0.25">
      <c r="A79" s="2" t="str">
        <f>IF(((J79)*AND(NOT($J$78))), "FEHLER 1", "")</f>
        <v/>
      </c>
      <c r="B79" s="126"/>
      <c r="C79" s="3" t="s">
        <v>504</v>
      </c>
      <c r="G79" s="39"/>
      <c r="H79" s="12">
        <v>1</v>
      </c>
      <c r="J79" s="28" t="b">
        <v>0</v>
      </c>
      <c r="K79" s="29">
        <f t="shared" si="9"/>
        <v>0</v>
      </c>
    </row>
    <row r="80" spans="1:11" x14ac:dyDescent="0.25">
      <c r="A80" s="2" t="str">
        <f t="shared" ref="A80:A81" si="10">IF(((J80)*AND(NOT($J$78))), "FEHLER 1", "")</f>
        <v/>
      </c>
      <c r="B80" s="126"/>
      <c r="C80" s="3" t="s">
        <v>505</v>
      </c>
      <c r="G80" s="39"/>
      <c r="H80" s="12">
        <v>2</v>
      </c>
      <c r="J80" s="28" t="b">
        <v>0</v>
      </c>
      <c r="K80" s="29">
        <f t="shared" si="9"/>
        <v>0</v>
      </c>
    </row>
    <row r="81" spans="1:11" x14ac:dyDescent="0.25">
      <c r="A81" s="2" t="str">
        <f t="shared" si="10"/>
        <v/>
      </c>
      <c r="B81" s="126"/>
      <c r="C81" s="3" t="s">
        <v>506</v>
      </c>
      <c r="H81" s="12">
        <v>2</v>
      </c>
      <c r="J81" s="28" t="b">
        <v>0</v>
      </c>
      <c r="K81" s="29">
        <f t="shared" si="9"/>
        <v>0</v>
      </c>
    </row>
  </sheetData>
  <sheetProtection algorithmName="SHA-512" hashValue="AyAfJwsCThL1en05rHE+XmYmOI02Ld4H0Zgn0/CH+AdOlaueoxZs7+mDHxS9MpUzjJWCK6ISTSi+jICa/opKBw==" saltValue="rSAbkzxGxd+yPE+wZ/hlbA==" spinCount="100000" sheet="1" selectLockedCells="1"/>
  <mergeCells count="34">
    <mergeCell ref="B70:F70"/>
    <mergeCell ref="B78:F78"/>
    <mergeCell ref="B58:G58"/>
    <mergeCell ref="C59:F59"/>
    <mergeCell ref="B64:G64"/>
    <mergeCell ref="C66:F66"/>
    <mergeCell ref="C67:F67"/>
    <mergeCell ref="B55:G55"/>
    <mergeCell ref="A6:C6"/>
    <mergeCell ref="B7:G7"/>
    <mergeCell ref="C8:G8"/>
    <mergeCell ref="A10:C10"/>
    <mergeCell ref="B11:G11"/>
    <mergeCell ref="C12:G12"/>
    <mergeCell ref="C14:G14"/>
    <mergeCell ref="C13:G13"/>
    <mergeCell ref="C15:G15"/>
    <mergeCell ref="C16:G16"/>
    <mergeCell ref="B41:G41"/>
    <mergeCell ref="B42:G42"/>
    <mergeCell ref="C51:G51"/>
    <mergeCell ref="C52:G52"/>
    <mergeCell ref="C48:G48"/>
    <mergeCell ref="A1:G1"/>
    <mergeCell ref="B4:G4"/>
    <mergeCell ref="B20:G20"/>
    <mergeCell ref="C38:G38"/>
    <mergeCell ref="B21:G21"/>
    <mergeCell ref="B26:G26"/>
    <mergeCell ref="B43:G43"/>
    <mergeCell ref="B44:G44"/>
    <mergeCell ref="B47:G47"/>
    <mergeCell ref="C49:G49"/>
    <mergeCell ref="C50:G50"/>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rowBreaks count="2" manualBreakCount="2">
    <brk id="38" max="10" man="1"/>
    <brk id="6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447675</xdr:colOff>
                    <xdr:row>3</xdr:row>
                    <xdr:rowOff>85725</xdr:rowOff>
                  </from>
                  <to>
                    <xdr:col>0</xdr:col>
                    <xdr:colOff>638175</xdr:colOff>
                    <xdr:row>3</xdr:row>
                    <xdr:rowOff>285750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447675</xdr:colOff>
                    <xdr:row>6</xdr:row>
                    <xdr:rowOff>85725</xdr:rowOff>
                  </from>
                  <to>
                    <xdr:col>0</xdr:col>
                    <xdr:colOff>638175</xdr:colOff>
                    <xdr:row>6</xdr:row>
                    <xdr:rowOff>285750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447675</xdr:colOff>
                    <xdr:row>10</xdr:row>
                    <xdr:rowOff>85725</xdr:rowOff>
                  </from>
                  <to>
                    <xdr:col>0</xdr:col>
                    <xdr:colOff>638175</xdr:colOff>
                    <xdr:row>10</xdr:row>
                    <xdr:rowOff>285750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447675</xdr:colOff>
                    <xdr:row>19</xdr:row>
                    <xdr:rowOff>85725</xdr:rowOff>
                  </from>
                  <to>
                    <xdr:col>0</xdr:col>
                    <xdr:colOff>638175</xdr:colOff>
                    <xdr:row>19</xdr:row>
                    <xdr:rowOff>285750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0</xdr:col>
                    <xdr:colOff>447675</xdr:colOff>
                    <xdr:row>20</xdr:row>
                    <xdr:rowOff>85725</xdr:rowOff>
                  </from>
                  <to>
                    <xdr:col>0</xdr:col>
                    <xdr:colOff>638175</xdr:colOff>
                    <xdr:row>20</xdr:row>
                    <xdr:rowOff>285750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0</xdr:col>
                    <xdr:colOff>447675</xdr:colOff>
                    <xdr:row>25</xdr:row>
                    <xdr:rowOff>85725</xdr:rowOff>
                  </from>
                  <to>
                    <xdr:col>0</xdr:col>
                    <xdr:colOff>638175</xdr:colOff>
                    <xdr:row>25</xdr:row>
                    <xdr:rowOff>285750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0</xdr:col>
                    <xdr:colOff>447675</xdr:colOff>
                    <xdr:row>40</xdr:row>
                    <xdr:rowOff>85725</xdr:rowOff>
                  </from>
                  <to>
                    <xdr:col>0</xdr:col>
                    <xdr:colOff>638175</xdr:colOff>
                    <xdr:row>40</xdr:row>
                    <xdr:rowOff>285750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0</xdr:col>
                    <xdr:colOff>447675</xdr:colOff>
                    <xdr:row>41</xdr:row>
                    <xdr:rowOff>85725</xdr:rowOff>
                  </from>
                  <to>
                    <xdr:col>0</xdr:col>
                    <xdr:colOff>638175</xdr:colOff>
                    <xdr:row>41</xdr:row>
                    <xdr:rowOff>285750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0</xdr:col>
                    <xdr:colOff>447675</xdr:colOff>
                    <xdr:row>42</xdr:row>
                    <xdr:rowOff>85725</xdr:rowOff>
                  </from>
                  <to>
                    <xdr:col>0</xdr:col>
                    <xdr:colOff>638175</xdr:colOff>
                    <xdr:row>42</xdr:row>
                    <xdr:rowOff>285750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0</xdr:col>
                    <xdr:colOff>447675</xdr:colOff>
                    <xdr:row>43</xdr:row>
                    <xdr:rowOff>85725</xdr:rowOff>
                  </from>
                  <to>
                    <xdr:col>0</xdr:col>
                    <xdr:colOff>638175</xdr:colOff>
                    <xdr:row>43</xdr:row>
                    <xdr:rowOff>285750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0</xdr:col>
                    <xdr:colOff>409575</xdr:colOff>
                    <xdr:row>46</xdr:row>
                    <xdr:rowOff>161925</xdr:rowOff>
                  </from>
                  <to>
                    <xdr:col>0</xdr:col>
                    <xdr:colOff>600075</xdr:colOff>
                    <xdr:row>46</xdr:row>
                    <xdr:rowOff>361950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0</xdr:col>
                    <xdr:colOff>447675</xdr:colOff>
                    <xdr:row>54</xdr:row>
                    <xdr:rowOff>85725</xdr:rowOff>
                  </from>
                  <to>
                    <xdr:col>0</xdr:col>
                    <xdr:colOff>638175</xdr:colOff>
                    <xdr:row>54</xdr:row>
                    <xdr:rowOff>285750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xdr:col>
                    <xdr:colOff>466725</xdr:colOff>
                    <xdr:row>6</xdr:row>
                    <xdr:rowOff>371475</xdr:rowOff>
                  </from>
                  <to>
                    <xdr:col>1</xdr:col>
                    <xdr:colOff>657225</xdr:colOff>
                    <xdr:row>8</xdr:row>
                    <xdr:rowOff>0</xdr:rowOff>
                  </to>
                </anchor>
              </controlPr>
            </control>
          </mc:Choice>
        </mc:AlternateContent>
        <mc:AlternateContent xmlns:mc="http://schemas.openxmlformats.org/markup-compatibility/2006">
          <mc:Choice Requires="x14">
            <control shapeId="40975" r:id="rId17" name="Check Box 15">
              <controlPr defaultSize="0" autoFill="0" autoLine="0" autoPict="0">
                <anchor moveWithCells="1">
                  <from>
                    <xdr:col>1</xdr:col>
                    <xdr:colOff>466725</xdr:colOff>
                    <xdr:row>10</xdr:row>
                    <xdr:rowOff>361950</xdr:rowOff>
                  </from>
                  <to>
                    <xdr:col>1</xdr:col>
                    <xdr:colOff>657225</xdr:colOff>
                    <xdr:row>11</xdr:row>
                    <xdr:rowOff>180975</xdr:rowOff>
                  </to>
                </anchor>
              </controlPr>
            </control>
          </mc:Choice>
        </mc:AlternateContent>
        <mc:AlternateContent xmlns:mc="http://schemas.openxmlformats.org/markup-compatibility/2006">
          <mc:Choice Requires="x14">
            <control shapeId="40977" r:id="rId18" name="Check Box 17">
              <controlPr defaultSize="0" autoFill="0" autoLine="0" autoPict="0">
                <anchor moveWithCells="1">
                  <from>
                    <xdr:col>1</xdr:col>
                    <xdr:colOff>466725</xdr:colOff>
                    <xdr:row>11</xdr:row>
                    <xdr:rowOff>361950</xdr:rowOff>
                  </from>
                  <to>
                    <xdr:col>1</xdr:col>
                    <xdr:colOff>657225</xdr:colOff>
                    <xdr:row>13</xdr:row>
                    <xdr:rowOff>9525</xdr:rowOff>
                  </to>
                </anchor>
              </controlPr>
            </control>
          </mc:Choice>
        </mc:AlternateContent>
        <mc:AlternateContent xmlns:mc="http://schemas.openxmlformats.org/markup-compatibility/2006">
          <mc:Choice Requires="x14">
            <control shapeId="40978" r:id="rId19" name="Check Box 18">
              <controlPr defaultSize="0" autoFill="0" autoLine="0" autoPict="0">
                <anchor moveWithCells="1">
                  <from>
                    <xdr:col>1</xdr:col>
                    <xdr:colOff>466725</xdr:colOff>
                    <xdr:row>13</xdr:row>
                    <xdr:rowOff>0</xdr:rowOff>
                  </from>
                  <to>
                    <xdr:col>1</xdr:col>
                    <xdr:colOff>657225</xdr:colOff>
                    <xdr:row>14</xdr:row>
                    <xdr:rowOff>9525</xdr:rowOff>
                  </to>
                </anchor>
              </controlPr>
            </control>
          </mc:Choice>
        </mc:AlternateContent>
        <mc:AlternateContent xmlns:mc="http://schemas.openxmlformats.org/markup-compatibility/2006">
          <mc:Choice Requires="x14">
            <control shapeId="40979" r:id="rId20" name="Check Box 19">
              <controlPr defaultSize="0" autoFill="0" autoLine="0" autoPict="0">
                <anchor moveWithCells="1">
                  <from>
                    <xdr:col>1</xdr:col>
                    <xdr:colOff>466725</xdr:colOff>
                    <xdr:row>14</xdr:row>
                    <xdr:rowOff>0</xdr:rowOff>
                  </from>
                  <to>
                    <xdr:col>1</xdr:col>
                    <xdr:colOff>657225</xdr:colOff>
                    <xdr:row>15</xdr:row>
                    <xdr:rowOff>9525</xdr:rowOff>
                  </to>
                </anchor>
              </controlPr>
            </control>
          </mc:Choice>
        </mc:AlternateContent>
        <mc:AlternateContent xmlns:mc="http://schemas.openxmlformats.org/markup-compatibility/2006">
          <mc:Choice Requires="x14">
            <control shapeId="40980" r:id="rId21" name="Check Box 20">
              <controlPr defaultSize="0" autoFill="0" autoLine="0" autoPict="0">
                <anchor moveWithCells="1">
                  <from>
                    <xdr:col>1</xdr:col>
                    <xdr:colOff>466725</xdr:colOff>
                    <xdr:row>15</xdr:row>
                    <xdr:rowOff>0</xdr:rowOff>
                  </from>
                  <to>
                    <xdr:col>1</xdr:col>
                    <xdr:colOff>657225</xdr:colOff>
                    <xdr:row>16</xdr:row>
                    <xdr:rowOff>9525</xdr:rowOff>
                  </to>
                </anchor>
              </controlPr>
            </control>
          </mc:Choice>
        </mc:AlternateContent>
        <mc:AlternateContent xmlns:mc="http://schemas.openxmlformats.org/markup-compatibility/2006">
          <mc:Choice Requires="x14">
            <control shapeId="40981" r:id="rId22" name="Check Box 21">
              <controlPr defaultSize="0" autoFill="0" autoLine="0" autoPict="0">
                <anchor moveWithCells="1">
                  <from>
                    <xdr:col>1</xdr:col>
                    <xdr:colOff>466725</xdr:colOff>
                    <xdr:row>21</xdr:row>
                    <xdr:rowOff>0</xdr:rowOff>
                  </from>
                  <to>
                    <xdr:col>1</xdr:col>
                    <xdr:colOff>657225</xdr:colOff>
                    <xdr:row>22</xdr:row>
                    <xdr:rowOff>19050</xdr:rowOff>
                  </to>
                </anchor>
              </controlPr>
            </control>
          </mc:Choice>
        </mc:AlternateContent>
        <mc:AlternateContent xmlns:mc="http://schemas.openxmlformats.org/markup-compatibility/2006">
          <mc:Choice Requires="x14">
            <control shapeId="40982" r:id="rId23" name="Check Box 22">
              <controlPr defaultSize="0" autoFill="0" autoLine="0" autoPict="0">
                <anchor moveWithCells="1">
                  <from>
                    <xdr:col>1</xdr:col>
                    <xdr:colOff>466725</xdr:colOff>
                    <xdr:row>22</xdr:row>
                    <xdr:rowOff>0</xdr:rowOff>
                  </from>
                  <to>
                    <xdr:col>1</xdr:col>
                    <xdr:colOff>657225</xdr:colOff>
                    <xdr:row>23</xdr:row>
                    <xdr:rowOff>19050</xdr:rowOff>
                  </to>
                </anchor>
              </controlPr>
            </control>
          </mc:Choice>
        </mc:AlternateContent>
        <mc:AlternateContent xmlns:mc="http://schemas.openxmlformats.org/markup-compatibility/2006">
          <mc:Choice Requires="x14">
            <control shapeId="40983" r:id="rId24" name="Check Box 23">
              <controlPr defaultSize="0" autoFill="0" autoLine="0" autoPict="0">
                <anchor moveWithCells="1">
                  <from>
                    <xdr:col>1</xdr:col>
                    <xdr:colOff>466725</xdr:colOff>
                    <xdr:row>23</xdr:row>
                    <xdr:rowOff>0</xdr:rowOff>
                  </from>
                  <to>
                    <xdr:col>1</xdr:col>
                    <xdr:colOff>657225</xdr:colOff>
                    <xdr:row>24</xdr:row>
                    <xdr:rowOff>19050</xdr:rowOff>
                  </to>
                </anchor>
              </controlPr>
            </control>
          </mc:Choice>
        </mc:AlternateContent>
        <mc:AlternateContent xmlns:mc="http://schemas.openxmlformats.org/markup-compatibility/2006">
          <mc:Choice Requires="x14">
            <control shapeId="40984" r:id="rId25" name="Check Box 24">
              <controlPr defaultSize="0" autoFill="0" autoLine="0" autoPict="0">
                <anchor moveWithCells="1">
                  <from>
                    <xdr:col>1</xdr:col>
                    <xdr:colOff>466725</xdr:colOff>
                    <xdr:row>24</xdr:row>
                    <xdr:rowOff>0</xdr:rowOff>
                  </from>
                  <to>
                    <xdr:col>1</xdr:col>
                    <xdr:colOff>657225</xdr:colOff>
                    <xdr:row>25</xdr:row>
                    <xdr:rowOff>19050</xdr:rowOff>
                  </to>
                </anchor>
              </controlPr>
            </control>
          </mc:Choice>
        </mc:AlternateContent>
        <mc:AlternateContent xmlns:mc="http://schemas.openxmlformats.org/markup-compatibility/2006">
          <mc:Choice Requires="x14">
            <control shapeId="40985" r:id="rId26" name="Check Box 25">
              <controlPr defaultSize="0" autoFill="0" autoLine="0" autoPict="0">
                <anchor moveWithCells="1">
                  <from>
                    <xdr:col>1</xdr:col>
                    <xdr:colOff>466725</xdr:colOff>
                    <xdr:row>26</xdr:row>
                    <xdr:rowOff>0</xdr:rowOff>
                  </from>
                  <to>
                    <xdr:col>1</xdr:col>
                    <xdr:colOff>657225</xdr:colOff>
                    <xdr:row>27</xdr:row>
                    <xdr:rowOff>19050</xdr:rowOff>
                  </to>
                </anchor>
              </controlPr>
            </control>
          </mc:Choice>
        </mc:AlternateContent>
        <mc:AlternateContent xmlns:mc="http://schemas.openxmlformats.org/markup-compatibility/2006">
          <mc:Choice Requires="x14">
            <control shapeId="40986" r:id="rId27" name="Check Box 26">
              <controlPr defaultSize="0" autoFill="0" autoLine="0" autoPict="0">
                <anchor moveWithCells="1">
                  <from>
                    <xdr:col>1</xdr:col>
                    <xdr:colOff>466725</xdr:colOff>
                    <xdr:row>27</xdr:row>
                    <xdr:rowOff>0</xdr:rowOff>
                  </from>
                  <to>
                    <xdr:col>1</xdr:col>
                    <xdr:colOff>657225</xdr:colOff>
                    <xdr:row>28</xdr:row>
                    <xdr:rowOff>19050</xdr:rowOff>
                  </to>
                </anchor>
              </controlPr>
            </control>
          </mc:Choice>
        </mc:AlternateContent>
        <mc:AlternateContent xmlns:mc="http://schemas.openxmlformats.org/markup-compatibility/2006">
          <mc:Choice Requires="x14">
            <control shapeId="40987" r:id="rId28" name="Check Box 27">
              <controlPr defaultSize="0" autoFill="0" autoLine="0" autoPict="0">
                <anchor moveWithCells="1">
                  <from>
                    <xdr:col>1</xdr:col>
                    <xdr:colOff>466725</xdr:colOff>
                    <xdr:row>28</xdr:row>
                    <xdr:rowOff>0</xdr:rowOff>
                  </from>
                  <to>
                    <xdr:col>1</xdr:col>
                    <xdr:colOff>657225</xdr:colOff>
                    <xdr:row>29</xdr:row>
                    <xdr:rowOff>19050</xdr:rowOff>
                  </to>
                </anchor>
              </controlPr>
            </control>
          </mc:Choice>
        </mc:AlternateContent>
        <mc:AlternateContent xmlns:mc="http://schemas.openxmlformats.org/markup-compatibility/2006">
          <mc:Choice Requires="x14">
            <control shapeId="40988" r:id="rId29" name="Check Box 28">
              <controlPr defaultSize="0" autoFill="0" autoLine="0" autoPict="0">
                <anchor moveWithCells="1">
                  <from>
                    <xdr:col>1</xdr:col>
                    <xdr:colOff>466725</xdr:colOff>
                    <xdr:row>31</xdr:row>
                    <xdr:rowOff>0</xdr:rowOff>
                  </from>
                  <to>
                    <xdr:col>1</xdr:col>
                    <xdr:colOff>657225</xdr:colOff>
                    <xdr:row>32</xdr:row>
                    <xdr:rowOff>19050</xdr:rowOff>
                  </to>
                </anchor>
              </controlPr>
            </control>
          </mc:Choice>
        </mc:AlternateContent>
        <mc:AlternateContent xmlns:mc="http://schemas.openxmlformats.org/markup-compatibility/2006">
          <mc:Choice Requires="x14">
            <control shapeId="40989" r:id="rId30" name="Check Box 29">
              <controlPr defaultSize="0" autoFill="0" autoLine="0" autoPict="0">
                <anchor moveWithCells="1">
                  <from>
                    <xdr:col>1</xdr:col>
                    <xdr:colOff>466725</xdr:colOff>
                    <xdr:row>32</xdr:row>
                    <xdr:rowOff>0</xdr:rowOff>
                  </from>
                  <to>
                    <xdr:col>1</xdr:col>
                    <xdr:colOff>657225</xdr:colOff>
                    <xdr:row>33</xdr:row>
                    <xdr:rowOff>19050</xdr:rowOff>
                  </to>
                </anchor>
              </controlPr>
            </control>
          </mc:Choice>
        </mc:AlternateContent>
        <mc:AlternateContent xmlns:mc="http://schemas.openxmlformats.org/markup-compatibility/2006">
          <mc:Choice Requires="x14">
            <control shapeId="40990" r:id="rId31" name="Check Box 30">
              <controlPr defaultSize="0" autoFill="0" autoLine="0" autoPict="0">
                <anchor moveWithCells="1">
                  <from>
                    <xdr:col>1</xdr:col>
                    <xdr:colOff>466725</xdr:colOff>
                    <xdr:row>33</xdr:row>
                    <xdr:rowOff>0</xdr:rowOff>
                  </from>
                  <to>
                    <xdr:col>1</xdr:col>
                    <xdr:colOff>657225</xdr:colOff>
                    <xdr:row>34</xdr:row>
                    <xdr:rowOff>19050</xdr:rowOff>
                  </to>
                </anchor>
              </controlPr>
            </control>
          </mc:Choice>
        </mc:AlternateContent>
        <mc:AlternateContent xmlns:mc="http://schemas.openxmlformats.org/markup-compatibility/2006">
          <mc:Choice Requires="x14">
            <control shapeId="40991" r:id="rId32" name="Check Box 31">
              <controlPr defaultSize="0" autoFill="0" autoLine="0" autoPict="0">
                <anchor moveWithCells="1">
                  <from>
                    <xdr:col>1</xdr:col>
                    <xdr:colOff>466725</xdr:colOff>
                    <xdr:row>34</xdr:row>
                    <xdr:rowOff>0</xdr:rowOff>
                  </from>
                  <to>
                    <xdr:col>1</xdr:col>
                    <xdr:colOff>657225</xdr:colOff>
                    <xdr:row>35</xdr:row>
                    <xdr:rowOff>19050</xdr:rowOff>
                  </to>
                </anchor>
              </controlPr>
            </control>
          </mc:Choice>
        </mc:AlternateContent>
        <mc:AlternateContent xmlns:mc="http://schemas.openxmlformats.org/markup-compatibility/2006">
          <mc:Choice Requires="x14">
            <control shapeId="40992" r:id="rId33" name="Check Box 32">
              <controlPr defaultSize="0" autoFill="0" autoLine="0" autoPict="0">
                <anchor moveWithCells="1">
                  <from>
                    <xdr:col>1</xdr:col>
                    <xdr:colOff>466725</xdr:colOff>
                    <xdr:row>35</xdr:row>
                    <xdr:rowOff>0</xdr:rowOff>
                  </from>
                  <to>
                    <xdr:col>1</xdr:col>
                    <xdr:colOff>657225</xdr:colOff>
                    <xdr:row>36</xdr:row>
                    <xdr:rowOff>19050</xdr:rowOff>
                  </to>
                </anchor>
              </controlPr>
            </control>
          </mc:Choice>
        </mc:AlternateContent>
        <mc:AlternateContent xmlns:mc="http://schemas.openxmlformats.org/markup-compatibility/2006">
          <mc:Choice Requires="x14">
            <control shapeId="40993" r:id="rId34" name="Check Box 33">
              <controlPr defaultSize="0" autoFill="0" autoLine="0" autoPict="0">
                <anchor moveWithCells="1">
                  <from>
                    <xdr:col>1</xdr:col>
                    <xdr:colOff>466725</xdr:colOff>
                    <xdr:row>37</xdr:row>
                    <xdr:rowOff>0</xdr:rowOff>
                  </from>
                  <to>
                    <xdr:col>1</xdr:col>
                    <xdr:colOff>657225</xdr:colOff>
                    <xdr:row>37</xdr:row>
                    <xdr:rowOff>200025</xdr:rowOff>
                  </to>
                </anchor>
              </controlPr>
            </control>
          </mc:Choice>
        </mc:AlternateContent>
        <mc:AlternateContent xmlns:mc="http://schemas.openxmlformats.org/markup-compatibility/2006">
          <mc:Choice Requires="x14">
            <control shapeId="40994" r:id="rId35" name="Check Box 34">
              <controlPr defaultSize="0" autoFill="0" autoLine="0" autoPict="0">
                <anchor moveWithCells="1">
                  <from>
                    <xdr:col>1</xdr:col>
                    <xdr:colOff>485775</xdr:colOff>
                    <xdr:row>47</xdr:row>
                    <xdr:rowOff>114300</xdr:rowOff>
                  </from>
                  <to>
                    <xdr:col>1</xdr:col>
                    <xdr:colOff>676275</xdr:colOff>
                    <xdr:row>47</xdr:row>
                    <xdr:rowOff>314325</xdr:rowOff>
                  </to>
                </anchor>
              </controlPr>
            </control>
          </mc:Choice>
        </mc:AlternateContent>
        <mc:AlternateContent xmlns:mc="http://schemas.openxmlformats.org/markup-compatibility/2006">
          <mc:Choice Requires="x14">
            <control shapeId="40995" r:id="rId36" name="Check Box 35">
              <controlPr defaultSize="0" autoFill="0" autoLine="0" autoPict="0">
                <anchor moveWithCells="1">
                  <from>
                    <xdr:col>1</xdr:col>
                    <xdr:colOff>485775</xdr:colOff>
                    <xdr:row>48</xdr:row>
                    <xdr:rowOff>114300</xdr:rowOff>
                  </from>
                  <to>
                    <xdr:col>1</xdr:col>
                    <xdr:colOff>676275</xdr:colOff>
                    <xdr:row>48</xdr:row>
                    <xdr:rowOff>314325</xdr:rowOff>
                  </to>
                </anchor>
              </controlPr>
            </control>
          </mc:Choice>
        </mc:AlternateContent>
        <mc:AlternateContent xmlns:mc="http://schemas.openxmlformats.org/markup-compatibility/2006">
          <mc:Choice Requires="x14">
            <control shapeId="40996" r:id="rId37" name="Check Box 36">
              <controlPr defaultSize="0" autoFill="0" autoLine="0" autoPict="0">
                <anchor moveWithCells="1">
                  <from>
                    <xdr:col>1</xdr:col>
                    <xdr:colOff>485775</xdr:colOff>
                    <xdr:row>49</xdr:row>
                    <xdr:rowOff>114300</xdr:rowOff>
                  </from>
                  <to>
                    <xdr:col>1</xdr:col>
                    <xdr:colOff>676275</xdr:colOff>
                    <xdr:row>49</xdr:row>
                    <xdr:rowOff>314325</xdr:rowOff>
                  </to>
                </anchor>
              </controlPr>
            </control>
          </mc:Choice>
        </mc:AlternateContent>
        <mc:AlternateContent xmlns:mc="http://schemas.openxmlformats.org/markup-compatibility/2006">
          <mc:Choice Requires="x14">
            <control shapeId="40997" r:id="rId38" name="Check Box 37">
              <controlPr defaultSize="0" autoFill="0" autoLine="0" autoPict="0">
                <anchor moveWithCells="1">
                  <from>
                    <xdr:col>1</xdr:col>
                    <xdr:colOff>485775</xdr:colOff>
                    <xdr:row>50</xdr:row>
                    <xdr:rowOff>114300</xdr:rowOff>
                  </from>
                  <to>
                    <xdr:col>1</xdr:col>
                    <xdr:colOff>676275</xdr:colOff>
                    <xdr:row>50</xdr:row>
                    <xdr:rowOff>314325</xdr:rowOff>
                  </to>
                </anchor>
              </controlPr>
            </control>
          </mc:Choice>
        </mc:AlternateContent>
        <mc:AlternateContent xmlns:mc="http://schemas.openxmlformats.org/markup-compatibility/2006">
          <mc:Choice Requires="x14">
            <control shapeId="40998" r:id="rId39" name="Check Box 38">
              <controlPr defaultSize="0" autoFill="0" autoLine="0" autoPict="0">
                <anchor moveWithCells="1">
                  <from>
                    <xdr:col>1</xdr:col>
                    <xdr:colOff>485775</xdr:colOff>
                    <xdr:row>51</xdr:row>
                    <xdr:rowOff>114300</xdr:rowOff>
                  </from>
                  <to>
                    <xdr:col>1</xdr:col>
                    <xdr:colOff>676275</xdr:colOff>
                    <xdr:row>51</xdr:row>
                    <xdr:rowOff>314325</xdr:rowOff>
                  </to>
                </anchor>
              </controlPr>
            </control>
          </mc:Choice>
        </mc:AlternateContent>
        <mc:AlternateContent xmlns:mc="http://schemas.openxmlformats.org/markup-compatibility/2006">
          <mc:Choice Requires="x14">
            <control shapeId="40999" r:id="rId40" name="Check Box 39">
              <controlPr defaultSize="0" autoFill="0" autoLine="0" autoPict="0">
                <anchor moveWithCells="1">
                  <from>
                    <xdr:col>1</xdr:col>
                    <xdr:colOff>523875</xdr:colOff>
                    <xdr:row>58</xdr:row>
                    <xdr:rowOff>57150</xdr:rowOff>
                  </from>
                  <to>
                    <xdr:col>1</xdr:col>
                    <xdr:colOff>704850</xdr:colOff>
                    <xdr:row>58</xdr:row>
                    <xdr:rowOff>285750</xdr:rowOff>
                  </to>
                </anchor>
              </controlPr>
            </control>
          </mc:Choice>
        </mc:AlternateContent>
        <mc:AlternateContent xmlns:mc="http://schemas.openxmlformats.org/markup-compatibility/2006">
          <mc:Choice Requires="x14">
            <control shapeId="41000" r:id="rId41" name="Check Box 40">
              <controlPr defaultSize="0" autoFill="0" autoLine="0" autoPict="0">
                <anchor moveWithCells="1">
                  <from>
                    <xdr:col>1</xdr:col>
                    <xdr:colOff>533400</xdr:colOff>
                    <xdr:row>58</xdr:row>
                    <xdr:rowOff>361950</xdr:rowOff>
                  </from>
                  <to>
                    <xdr:col>2</xdr:col>
                    <xdr:colOff>0</xdr:colOff>
                    <xdr:row>60</xdr:row>
                    <xdr:rowOff>19050</xdr:rowOff>
                  </to>
                </anchor>
              </controlPr>
            </control>
          </mc:Choice>
        </mc:AlternateContent>
        <mc:AlternateContent xmlns:mc="http://schemas.openxmlformats.org/markup-compatibility/2006">
          <mc:Choice Requires="x14">
            <control shapeId="41001" r:id="rId42" name="Check Box 41">
              <controlPr defaultSize="0" autoFill="0" autoLine="0" autoPict="0">
                <anchor moveWithCells="1">
                  <from>
                    <xdr:col>1</xdr:col>
                    <xdr:colOff>523875</xdr:colOff>
                    <xdr:row>59</xdr:row>
                    <xdr:rowOff>180975</xdr:rowOff>
                  </from>
                  <to>
                    <xdr:col>1</xdr:col>
                    <xdr:colOff>704850</xdr:colOff>
                    <xdr:row>61</xdr:row>
                    <xdr:rowOff>19050</xdr:rowOff>
                  </to>
                </anchor>
              </controlPr>
            </control>
          </mc:Choice>
        </mc:AlternateContent>
        <mc:AlternateContent xmlns:mc="http://schemas.openxmlformats.org/markup-compatibility/2006">
          <mc:Choice Requires="x14">
            <control shapeId="41002" r:id="rId43" name="Check Box 42">
              <controlPr defaultSize="0" autoFill="0" autoLine="0" autoPict="0">
                <anchor moveWithCells="1">
                  <from>
                    <xdr:col>1</xdr:col>
                    <xdr:colOff>495300</xdr:colOff>
                    <xdr:row>64</xdr:row>
                    <xdr:rowOff>19050</xdr:rowOff>
                  </from>
                  <to>
                    <xdr:col>1</xdr:col>
                    <xdr:colOff>666750</xdr:colOff>
                    <xdr:row>64</xdr:row>
                    <xdr:rowOff>228600</xdr:rowOff>
                  </to>
                </anchor>
              </controlPr>
            </control>
          </mc:Choice>
        </mc:AlternateContent>
        <mc:AlternateContent xmlns:mc="http://schemas.openxmlformats.org/markup-compatibility/2006">
          <mc:Choice Requires="x14">
            <control shapeId="41003" r:id="rId44" name="Check Box 43">
              <controlPr defaultSize="0" autoFill="0" autoLine="0" autoPict="0">
                <anchor moveWithCells="1">
                  <from>
                    <xdr:col>1</xdr:col>
                    <xdr:colOff>495300</xdr:colOff>
                    <xdr:row>65</xdr:row>
                    <xdr:rowOff>57150</xdr:rowOff>
                  </from>
                  <to>
                    <xdr:col>1</xdr:col>
                    <xdr:colOff>666750</xdr:colOff>
                    <xdr:row>65</xdr:row>
                    <xdr:rowOff>276225</xdr:rowOff>
                  </to>
                </anchor>
              </controlPr>
            </control>
          </mc:Choice>
        </mc:AlternateContent>
        <mc:AlternateContent xmlns:mc="http://schemas.openxmlformats.org/markup-compatibility/2006">
          <mc:Choice Requires="x14">
            <control shapeId="41004" r:id="rId45" name="Check Box 44">
              <controlPr defaultSize="0" autoFill="0" autoLine="0" autoPict="0">
                <anchor moveWithCells="1">
                  <from>
                    <xdr:col>1</xdr:col>
                    <xdr:colOff>485775</xdr:colOff>
                    <xdr:row>66</xdr:row>
                    <xdr:rowOff>38100</xdr:rowOff>
                  </from>
                  <to>
                    <xdr:col>1</xdr:col>
                    <xdr:colOff>657225</xdr:colOff>
                    <xdr:row>66</xdr:row>
                    <xdr:rowOff>247650</xdr:rowOff>
                  </to>
                </anchor>
              </controlPr>
            </control>
          </mc:Choice>
        </mc:AlternateContent>
        <mc:AlternateContent xmlns:mc="http://schemas.openxmlformats.org/markup-compatibility/2006">
          <mc:Choice Requires="x14">
            <control shapeId="41005" r:id="rId46" name="Check Box 45">
              <controlPr defaultSize="0" autoFill="0" autoLine="0" autoPict="0">
                <anchor moveWithCells="1">
                  <from>
                    <xdr:col>0</xdr:col>
                    <xdr:colOff>428625</xdr:colOff>
                    <xdr:row>69</xdr:row>
                    <xdr:rowOff>209550</xdr:rowOff>
                  </from>
                  <to>
                    <xdr:col>0</xdr:col>
                    <xdr:colOff>619125</xdr:colOff>
                    <xdr:row>69</xdr:row>
                    <xdr:rowOff>409575</xdr:rowOff>
                  </to>
                </anchor>
              </controlPr>
            </control>
          </mc:Choice>
        </mc:AlternateContent>
        <mc:AlternateContent xmlns:mc="http://schemas.openxmlformats.org/markup-compatibility/2006">
          <mc:Choice Requires="x14">
            <control shapeId="41006" r:id="rId47" name="Check Box 46">
              <controlPr defaultSize="0" autoFill="0" autoLine="0" autoPict="0">
                <anchor moveWithCells="1">
                  <from>
                    <xdr:col>1</xdr:col>
                    <xdr:colOff>476250</xdr:colOff>
                    <xdr:row>69</xdr:row>
                    <xdr:rowOff>581025</xdr:rowOff>
                  </from>
                  <to>
                    <xdr:col>1</xdr:col>
                    <xdr:colOff>666750</xdr:colOff>
                    <xdr:row>70</xdr:row>
                    <xdr:rowOff>171450</xdr:rowOff>
                  </to>
                </anchor>
              </controlPr>
            </control>
          </mc:Choice>
        </mc:AlternateContent>
        <mc:AlternateContent xmlns:mc="http://schemas.openxmlformats.org/markup-compatibility/2006">
          <mc:Choice Requires="x14">
            <control shapeId="41007" r:id="rId48" name="Check Box 47">
              <controlPr defaultSize="0" autoFill="0" autoLine="0" autoPict="0">
                <anchor moveWithCells="1">
                  <from>
                    <xdr:col>1</xdr:col>
                    <xdr:colOff>466725</xdr:colOff>
                    <xdr:row>70</xdr:row>
                    <xdr:rowOff>361950</xdr:rowOff>
                  </from>
                  <to>
                    <xdr:col>1</xdr:col>
                    <xdr:colOff>657225</xdr:colOff>
                    <xdr:row>72</xdr:row>
                    <xdr:rowOff>9525</xdr:rowOff>
                  </to>
                </anchor>
              </controlPr>
            </control>
          </mc:Choice>
        </mc:AlternateContent>
        <mc:AlternateContent xmlns:mc="http://schemas.openxmlformats.org/markup-compatibility/2006">
          <mc:Choice Requires="x14">
            <control shapeId="41008" r:id="rId49" name="Check Box 48">
              <controlPr defaultSize="0" autoFill="0" autoLine="0" autoPict="0">
                <anchor moveWithCells="1">
                  <from>
                    <xdr:col>1</xdr:col>
                    <xdr:colOff>466725</xdr:colOff>
                    <xdr:row>72</xdr:row>
                    <xdr:rowOff>0</xdr:rowOff>
                  </from>
                  <to>
                    <xdr:col>1</xdr:col>
                    <xdr:colOff>657225</xdr:colOff>
                    <xdr:row>73</xdr:row>
                    <xdr:rowOff>9525</xdr:rowOff>
                  </to>
                </anchor>
              </controlPr>
            </control>
          </mc:Choice>
        </mc:AlternateContent>
        <mc:AlternateContent xmlns:mc="http://schemas.openxmlformats.org/markup-compatibility/2006">
          <mc:Choice Requires="x14">
            <control shapeId="41009" r:id="rId50" name="Check Box 49">
              <controlPr defaultSize="0" autoFill="0" autoLine="0" autoPict="0">
                <anchor moveWithCells="1">
                  <from>
                    <xdr:col>1</xdr:col>
                    <xdr:colOff>466725</xdr:colOff>
                    <xdr:row>73</xdr:row>
                    <xdr:rowOff>0</xdr:rowOff>
                  </from>
                  <to>
                    <xdr:col>1</xdr:col>
                    <xdr:colOff>657225</xdr:colOff>
                    <xdr:row>74</xdr:row>
                    <xdr:rowOff>9525</xdr:rowOff>
                  </to>
                </anchor>
              </controlPr>
            </control>
          </mc:Choice>
        </mc:AlternateContent>
        <mc:AlternateContent xmlns:mc="http://schemas.openxmlformats.org/markup-compatibility/2006">
          <mc:Choice Requires="x14">
            <control shapeId="41010" r:id="rId51" name="Check Box 50">
              <controlPr defaultSize="0" autoFill="0" autoLine="0" autoPict="0">
                <anchor moveWithCells="1">
                  <from>
                    <xdr:col>1</xdr:col>
                    <xdr:colOff>466725</xdr:colOff>
                    <xdr:row>74</xdr:row>
                    <xdr:rowOff>0</xdr:rowOff>
                  </from>
                  <to>
                    <xdr:col>1</xdr:col>
                    <xdr:colOff>657225</xdr:colOff>
                    <xdr:row>75</xdr:row>
                    <xdr:rowOff>9525</xdr:rowOff>
                  </to>
                </anchor>
              </controlPr>
            </control>
          </mc:Choice>
        </mc:AlternateContent>
        <mc:AlternateContent xmlns:mc="http://schemas.openxmlformats.org/markup-compatibility/2006">
          <mc:Choice Requires="x14">
            <control shapeId="41011" r:id="rId52" name="Check Box 51">
              <controlPr defaultSize="0" autoFill="0" autoLine="0" autoPict="0">
                <anchor moveWithCells="1">
                  <from>
                    <xdr:col>0</xdr:col>
                    <xdr:colOff>428625</xdr:colOff>
                    <xdr:row>77</xdr:row>
                    <xdr:rowOff>209550</xdr:rowOff>
                  </from>
                  <to>
                    <xdr:col>0</xdr:col>
                    <xdr:colOff>619125</xdr:colOff>
                    <xdr:row>77</xdr:row>
                    <xdr:rowOff>409575</xdr:rowOff>
                  </to>
                </anchor>
              </controlPr>
            </control>
          </mc:Choice>
        </mc:AlternateContent>
        <mc:AlternateContent xmlns:mc="http://schemas.openxmlformats.org/markup-compatibility/2006">
          <mc:Choice Requires="x14">
            <control shapeId="41012" r:id="rId53" name="Check Box 52">
              <controlPr defaultSize="0" autoFill="0" autoLine="0" autoPict="0">
                <anchor moveWithCells="1">
                  <from>
                    <xdr:col>1</xdr:col>
                    <xdr:colOff>476250</xdr:colOff>
                    <xdr:row>77</xdr:row>
                    <xdr:rowOff>847725</xdr:rowOff>
                  </from>
                  <to>
                    <xdr:col>1</xdr:col>
                    <xdr:colOff>666750</xdr:colOff>
                    <xdr:row>79</xdr:row>
                    <xdr:rowOff>0</xdr:rowOff>
                  </to>
                </anchor>
              </controlPr>
            </control>
          </mc:Choice>
        </mc:AlternateContent>
        <mc:AlternateContent xmlns:mc="http://schemas.openxmlformats.org/markup-compatibility/2006">
          <mc:Choice Requires="x14">
            <control shapeId="41013" r:id="rId54" name="Check Box 53">
              <controlPr defaultSize="0" autoFill="0" autoLine="0" autoPict="0">
                <anchor moveWithCells="1">
                  <from>
                    <xdr:col>1</xdr:col>
                    <xdr:colOff>466725</xdr:colOff>
                    <xdr:row>78</xdr:row>
                    <xdr:rowOff>361950</xdr:rowOff>
                  </from>
                  <to>
                    <xdr:col>1</xdr:col>
                    <xdr:colOff>657225</xdr:colOff>
                    <xdr:row>80</xdr:row>
                    <xdr:rowOff>9525</xdr:rowOff>
                  </to>
                </anchor>
              </controlPr>
            </control>
          </mc:Choice>
        </mc:AlternateContent>
        <mc:AlternateContent xmlns:mc="http://schemas.openxmlformats.org/markup-compatibility/2006">
          <mc:Choice Requires="x14">
            <control shapeId="41014" r:id="rId55" name="Check Box 54">
              <controlPr defaultSize="0" autoFill="0" autoLine="0" autoPict="0">
                <anchor moveWithCells="1">
                  <from>
                    <xdr:col>1</xdr:col>
                    <xdr:colOff>466725</xdr:colOff>
                    <xdr:row>80</xdr:row>
                    <xdr:rowOff>0</xdr:rowOff>
                  </from>
                  <to>
                    <xdr:col>1</xdr:col>
                    <xdr:colOff>657225</xdr:colOff>
                    <xdr:row>81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8"/>
  <sheetViews>
    <sheetView zoomScaleNormal="100" zoomScaleSheetLayoutView="100" workbookViewId="0">
      <selection activeCell="L1" sqref="L1"/>
    </sheetView>
  </sheetViews>
  <sheetFormatPr baseColWidth="10" defaultColWidth="11.42578125" defaultRowHeight="15" x14ac:dyDescent="0.25"/>
  <cols>
    <col min="1" max="1" width="9.7109375" style="3" customWidth="1"/>
    <col min="2" max="2" width="11.28515625" style="3" customWidth="1"/>
    <col min="3" max="3" width="13.42578125" style="3" customWidth="1"/>
    <col min="4" max="6" width="12.7109375" style="3" customWidth="1"/>
    <col min="7" max="7" width="17.7109375" style="3" customWidth="1"/>
    <col min="8" max="8" width="12.7109375" style="12" hidden="1" customWidth="1"/>
    <col min="9" max="9" width="8.7109375" style="12" hidden="1" customWidth="1"/>
    <col min="10" max="10" width="8.5703125" style="28" hidden="1" customWidth="1"/>
    <col min="11" max="11" width="11.42578125" style="28" hidden="1" customWidth="1"/>
    <col min="12" max="16384" width="11.42578125" style="6"/>
  </cols>
  <sheetData>
    <row r="1" spans="1:11" ht="42.95" customHeight="1" x14ac:dyDescent="0.25">
      <c r="A1" s="142" t="s">
        <v>320</v>
      </c>
      <c r="B1" s="142"/>
      <c r="C1" s="142"/>
      <c r="D1" s="142"/>
      <c r="E1" s="142"/>
      <c r="F1" s="142"/>
      <c r="G1" s="142"/>
      <c r="H1" s="5" t="s">
        <v>74</v>
      </c>
      <c r="I1" s="5" t="s">
        <v>370</v>
      </c>
      <c r="K1" s="5" t="s">
        <v>376</v>
      </c>
    </row>
    <row r="2" spans="1:11" ht="15" customHeight="1" x14ac:dyDescent="0.25">
      <c r="B2" s="103"/>
      <c r="C2" s="103"/>
      <c r="D2" s="103"/>
      <c r="E2" s="103"/>
      <c r="F2" s="83"/>
      <c r="G2" s="83"/>
      <c r="H2" s="5"/>
      <c r="I2" s="22">
        <f>SUM(I3:I78)</f>
        <v>101</v>
      </c>
      <c r="K2" s="22">
        <f>SUM(K3:K78)</f>
        <v>0</v>
      </c>
    </row>
    <row r="3" spans="1:11" ht="15" customHeight="1" x14ac:dyDescent="0.25">
      <c r="A3" s="97" t="s">
        <v>265</v>
      </c>
      <c r="B3" s="93"/>
      <c r="C3" s="94"/>
      <c r="D3" s="95"/>
      <c r="E3" s="91"/>
      <c r="F3" s="96"/>
      <c r="G3" s="96"/>
      <c r="H3" s="5"/>
      <c r="I3" s="12">
        <v>7</v>
      </c>
    </row>
    <row r="4" spans="1:11" ht="27.75" customHeight="1" x14ac:dyDescent="0.25">
      <c r="B4" s="31" t="s">
        <v>314</v>
      </c>
      <c r="H4" s="12">
        <v>4</v>
      </c>
      <c r="J4" s="28" t="b">
        <v>0</v>
      </c>
      <c r="K4" s="28">
        <f>J4*H4</f>
        <v>0</v>
      </c>
    </row>
    <row r="5" spans="1:11" ht="15" customHeight="1" x14ac:dyDescent="0.25">
      <c r="A5" s="2" t="str">
        <f>IF(((J5)*AND(NOT($J$4))), "FEHLER 1", "")</f>
        <v/>
      </c>
      <c r="C5" s="153" t="s">
        <v>313</v>
      </c>
      <c r="D5" s="156"/>
      <c r="E5" s="156"/>
      <c r="F5" s="156"/>
      <c r="G5" s="156"/>
      <c r="H5" s="12">
        <v>0</v>
      </c>
      <c r="J5" s="28" t="b">
        <v>0</v>
      </c>
      <c r="K5" s="28">
        <f t="shared" ref="K5:K69" si="0">J5*H5</f>
        <v>0</v>
      </c>
    </row>
    <row r="6" spans="1:11" ht="36" customHeight="1" x14ac:dyDescent="0.25">
      <c r="A6" s="2" t="str">
        <f>IF(((J6)*AND(NOT($J$4))), "FEHLER 1", "")</f>
        <v/>
      </c>
      <c r="C6" s="158" t="s">
        <v>236</v>
      </c>
      <c r="D6" s="159"/>
      <c r="E6" s="159"/>
      <c r="F6" s="159"/>
      <c r="G6" s="159"/>
      <c r="H6" s="12">
        <v>1</v>
      </c>
      <c r="J6" s="28" t="b">
        <v>0</v>
      </c>
      <c r="K6" s="28">
        <f t="shared" si="0"/>
        <v>0</v>
      </c>
    </row>
    <row r="7" spans="1:11" ht="30" customHeight="1" x14ac:dyDescent="0.25">
      <c r="B7" s="158" t="s">
        <v>237</v>
      </c>
      <c r="C7" s="159"/>
      <c r="D7" s="159"/>
      <c r="E7" s="159"/>
      <c r="F7" s="159"/>
      <c r="G7" s="159"/>
      <c r="H7" s="12">
        <v>2</v>
      </c>
      <c r="J7" s="28" t="b">
        <v>0</v>
      </c>
      <c r="K7" s="28">
        <f t="shared" si="0"/>
        <v>0</v>
      </c>
    </row>
    <row r="8" spans="1:11" ht="15" customHeight="1" x14ac:dyDescent="0.25">
      <c r="B8" s="55"/>
      <c r="C8" s="56"/>
      <c r="D8" s="56"/>
      <c r="E8" s="56"/>
      <c r="F8" s="56"/>
      <c r="G8" s="56"/>
      <c r="K8" s="28">
        <f t="shared" si="0"/>
        <v>0</v>
      </c>
    </row>
    <row r="9" spans="1:11" ht="15" customHeight="1" x14ac:dyDescent="0.25">
      <c r="A9" s="13" t="s">
        <v>266</v>
      </c>
      <c r="B9" s="55"/>
      <c r="C9" s="56"/>
      <c r="D9" s="56"/>
      <c r="E9" s="56"/>
      <c r="F9" s="56"/>
      <c r="G9" s="56"/>
      <c r="I9" s="12">
        <v>5</v>
      </c>
      <c r="K9" s="28">
        <f t="shared" si="0"/>
        <v>0</v>
      </c>
    </row>
    <row r="10" spans="1:11" s="10" customFormat="1" ht="30" customHeight="1" x14ac:dyDescent="0.25">
      <c r="A10" s="1"/>
      <c r="B10" s="145" t="s">
        <v>315</v>
      </c>
      <c r="C10" s="145"/>
      <c r="D10" s="145"/>
      <c r="E10" s="145"/>
      <c r="F10" s="145"/>
      <c r="G10" s="145"/>
      <c r="H10" s="11">
        <v>5</v>
      </c>
      <c r="I10" s="11"/>
      <c r="J10" s="23" t="b">
        <v>0</v>
      </c>
      <c r="K10" s="28">
        <f t="shared" si="0"/>
        <v>0</v>
      </c>
    </row>
    <row r="11" spans="1:11" s="10" customFormat="1" ht="15" customHeight="1" x14ac:dyDescent="0.25">
      <c r="A11" s="1"/>
      <c r="B11" s="68"/>
      <c r="C11" s="68"/>
      <c r="D11" s="68"/>
      <c r="E11" s="68"/>
      <c r="F11" s="68"/>
      <c r="G11" s="68"/>
      <c r="H11" s="11"/>
      <c r="I11" s="11"/>
      <c r="J11" s="23"/>
      <c r="K11" s="28"/>
    </row>
    <row r="12" spans="1:11" s="10" customFormat="1" ht="15" customHeight="1" x14ac:dyDescent="0.25">
      <c r="A12" s="13" t="s">
        <v>321</v>
      </c>
      <c r="B12" s="68"/>
      <c r="C12" s="68"/>
      <c r="D12" s="68"/>
      <c r="E12" s="68"/>
      <c r="F12" s="68"/>
      <c r="G12" s="68"/>
      <c r="H12" s="11"/>
      <c r="I12" s="11">
        <v>18</v>
      </c>
      <c r="J12" s="23"/>
      <c r="K12" s="28"/>
    </row>
    <row r="13" spans="1:11" ht="32.25" customHeight="1" x14ac:dyDescent="0.25">
      <c r="B13" s="153" t="s">
        <v>322</v>
      </c>
      <c r="C13" s="156"/>
      <c r="D13" s="156"/>
      <c r="E13" s="156"/>
      <c r="F13" s="156"/>
      <c r="G13" s="156"/>
      <c r="H13" s="12">
        <v>3</v>
      </c>
      <c r="J13" s="28" t="b">
        <v>0</v>
      </c>
      <c r="K13" s="28">
        <f t="shared" si="0"/>
        <v>0</v>
      </c>
    </row>
    <row r="14" spans="1:11" ht="36" customHeight="1" x14ac:dyDescent="0.25">
      <c r="A14" s="2" t="str">
        <f>IF(((J14)*AND(NOT($J$13))), "FEHLER 1", "")</f>
        <v/>
      </c>
      <c r="C14" s="153" t="s">
        <v>238</v>
      </c>
      <c r="D14" s="156"/>
      <c r="E14" s="156"/>
      <c r="F14" s="156"/>
      <c r="G14" s="156"/>
      <c r="H14" s="12">
        <v>0</v>
      </c>
      <c r="J14" s="28" t="b">
        <v>0</v>
      </c>
      <c r="K14" s="28">
        <f t="shared" si="0"/>
        <v>0</v>
      </c>
    </row>
    <row r="15" spans="1:11" ht="36" customHeight="1" x14ac:dyDescent="0.25">
      <c r="A15" s="2" t="str">
        <f>IF(((J15)*AND(NOT($J$13))), "FEHLER 1", "")</f>
        <v/>
      </c>
      <c r="C15" s="145" t="s">
        <v>323</v>
      </c>
      <c r="D15" s="145"/>
      <c r="E15" s="145"/>
      <c r="F15" s="145"/>
      <c r="G15" s="145"/>
      <c r="H15" s="11">
        <v>1</v>
      </c>
      <c r="J15" s="28" t="b">
        <v>0</v>
      </c>
      <c r="K15" s="28">
        <f t="shared" si="0"/>
        <v>0</v>
      </c>
    </row>
    <row r="16" spans="1:11" ht="39" customHeight="1" x14ac:dyDescent="0.25">
      <c r="B16" s="153" t="s">
        <v>324</v>
      </c>
      <c r="C16" s="156"/>
      <c r="D16" s="156"/>
      <c r="E16" s="156"/>
      <c r="F16" s="156"/>
      <c r="G16" s="156"/>
      <c r="H16" s="12">
        <v>2</v>
      </c>
      <c r="J16" s="28" t="b">
        <v>0</v>
      </c>
      <c r="K16" s="28">
        <f t="shared" si="0"/>
        <v>0</v>
      </c>
    </row>
    <row r="17" spans="1:11" s="10" customFormat="1" ht="32.25" customHeight="1" x14ac:dyDescent="0.25">
      <c r="A17" s="1"/>
      <c r="B17" s="145" t="s">
        <v>227</v>
      </c>
      <c r="C17" s="145"/>
      <c r="D17" s="145"/>
      <c r="E17" s="145"/>
      <c r="F17" s="145"/>
      <c r="G17" s="145"/>
      <c r="H17" s="11">
        <v>4</v>
      </c>
      <c r="I17" s="11"/>
      <c r="J17" s="23" t="b">
        <v>0</v>
      </c>
      <c r="K17" s="28">
        <f t="shared" si="0"/>
        <v>0</v>
      </c>
    </row>
    <row r="18" spans="1:11" s="10" customFormat="1" ht="15" customHeight="1" x14ac:dyDescent="0.25">
      <c r="A18" s="2" t="str">
        <f>IF(((J18)*AND(NOT($J$17))), "FEHLER 1", "")</f>
        <v/>
      </c>
      <c r="B18" s="68"/>
      <c r="C18" s="145" t="s">
        <v>228</v>
      </c>
      <c r="D18" s="145"/>
      <c r="E18" s="145"/>
      <c r="F18" s="68"/>
      <c r="G18" s="39" t="str">
        <f>IF(J18*AND(OR(J19,J20)), "FEHLER 2", "")</f>
        <v/>
      </c>
      <c r="H18" s="11">
        <v>0</v>
      </c>
      <c r="I18" s="11"/>
      <c r="J18" s="23" t="b">
        <v>0</v>
      </c>
      <c r="K18" s="28">
        <f t="shared" si="0"/>
        <v>0</v>
      </c>
    </row>
    <row r="19" spans="1:11" s="10" customFormat="1" ht="15" customHeight="1" x14ac:dyDescent="0.25">
      <c r="A19" s="2" t="str">
        <f t="shared" ref="A19:A20" si="1">IF(((J19)*AND(NOT($J$17))), "FEHLER 1", "")</f>
        <v/>
      </c>
      <c r="B19" s="68"/>
      <c r="C19" s="68" t="s">
        <v>229</v>
      </c>
      <c r="D19" s="68"/>
      <c r="E19" s="68"/>
      <c r="F19" s="68"/>
      <c r="G19" s="39" t="str">
        <f>IF(J19*AND(OR(J20,J18)), "FEHLER 2", "")</f>
        <v/>
      </c>
      <c r="H19" s="11">
        <v>1</v>
      </c>
      <c r="I19" s="11"/>
      <c r="J19" s="23" t="b">
        <v>0</v>
      </c>
      <c r="K19" s="28">
        <f t="shared" si="0"/>
        <v>0</v>
      </c>
    </row>
    <row r="20" spans="1:11" s="10" customFormat="1" ht="15" customHeight="1" x14ac:dyDescent="0.25">
      <c r="A20" s="2" t="str">
        <f t="shared" si="1"/>
        <v/>
      </c>
      <c r="B20" s="68"/>
      <c r="C20" s="145" t="s">
        <v>230</v>
      </c>
      <c r="D20" s="145"/>
      <c r="E20" s="68"/>
      <c r="F20" s="68"/>
      <c r="G20" s="39" t="str">
        <f>IF(J20*AND(OR(J18,J19)), "FEHLER 2", "")</f>
        <v/>
      </c>
      <c r="H20" s="11">
        <v>2</v>
      </c>
      <c r="I20" s="11"/>
      <c r="J20" s="23" t="b">
        <v>0</v>
      </c>
      <c r="K20" s="28">
        <f t="shared" si="0"/>
        <v>0</v>
      </c>
    </row>
    <row r="21" spans="1:11" ht="39" customHeight="1" x14ac:dyDescent="0.25">
      <c r="B21" s="153" t="s">
        <v>231</v>
      </c>
      <c r="C21" s="156"/>
      <c r="D21" s="156"/>
      <c r="E21" s="156"/>
      <c r="F21" s="156"/>
      <c r="G21" s="156"/>
      <c r="H21" s="12">
        <v>2</v>
      </c>
      <c r="J21" s="28" t="b">
        <v>0</v>
      </c>
      <c r="K21" s="28">
        <f t="shared" si="0"/>
        <v>0</v>
      </c>
    </row>
    <row r="22" spans="1:11" x14ac:dyDescent="0.25">
      <c r="A22" s="2" t="str">
        <f>IF(((J22)*AND(NOT($J$21))), "FEHLER 1", "")</f>
        <v/>
      </c>
      <c r="C22" s="31" t="s">
        <v>232</v>
      </c>
      <c r="H22" s="12">
        <v>0</v>
      </c>
      <c r="J22" s="28" t="b">
        <v>0</v>
      </c>
      <c r="K22" s="28">
        <f t="shared" si="0"/>
        <v>0</v>
      </c>
    </row>
    <row r="23" spans="1:11" x14ac:dyDescent="0.25">
      <c r="A23" s="2" t="str">
        <f t="shared" ref="A23:A24" si="2">IF(((J23)*AND(NOT($J$21))), "FEHLER 1", "")</f>
        <v/>
      </c>
      <c r="C23" s="31" t="s">
        <v>135</v>
      </c>
      <c r="H23" s="12">
        <v>1</v>
      </c>
      <c r="J23" s="28" t="b">
        <v>0</v>
      </c>
      <c r="K23" s="28">
        <f t="shared" si="0"/>
        <v>0</v>
      </c>
    </row>
    <row r="24" spans="1:11" x14ac:dyDescent="0.25">
      <c r="A24" s="2" t="str">
        <f t="shared" si="2"/>
        <v/>
      </c>
      <c r="C24" s="31" t="s">
        <v>325</v>
      </c>
      <c r="H24" s="12">
        <v>3</v>
      </c>
      <c r="J24" s="28" t="b">
        <v>0</v>
      </c>
      <c r="K24" s="28">
        <f t="shared" si="0"/>
        <v>0</v>
      </c>
    </row>
    <row r="25" spans="1:11" x14ac:dyDescent="0.25">
      <c r="A25" s="2"/>
      <c r="C25" s="31"/>
    </row>
    <row r="26" spans="1:11" ht="15.75" x14ac:dyDescent="0.25">
      <c r="A26" s="80" t="s">
        <v>262</v>
      </c>
      <c r="B26" s="4"/>
      <c r="I26" s="12">
        <v>11</v>
      </c>
    </row>
    <row r="27" spans="1:11" ht="60" customHeight="1" x14ac:dyDescent="0.25">
      <c r="B27" s="153" t="s">
        <v>239</v>
      </c>
      <c r="C27" s="156"/>
      <c r="D27" s="156"/>
      <c r="E27" s="156"/>
      <c r="F27" s="156"/>
      <c r="G27" s="156"/>
      <c r="H27" s="12">
        <v>3</v>
      </c>
      <c r="J27" s="28" t="b">
        <v>0</v>
      </c>
      <c r="K27" s="28">
        <f t="shared" si="0"/>
        <v>0</v>
      </c>
    </row>
    <row r="28" spans="1:11" x14ac:dyDescent="0.25">
      <c r="A28" s="2" t="str">
        <f>IF(((J28)*AND(NOT($J$27))), "FEHLER 1", "")</f>
        <v/>
      </c>
      <c r="C28" s="31" t="s">
        <v>240</v>
      </c>
      <c r="H28" s="12">
        <v>1</v>
      </c>
      <c r="J28" s="28" t="b">
        <v>0</v>
      </c>
      <c r="K28" s="28">
        <f t="shared" si="0"/>
        <v>0</v>
      </c>
    </row>
    <row r="29" spans="1:11" x14ac:dyDescent="0.25">
      <c r="A29" s="2" t="str">
        <f>IF(((J29)*AND(NOT($J$27))), "FEHLER 1", "")</f>
        <v/>
      </c>
      <c r="C29" s="31" t="s">
        <v>241</v>
      </c>
      <c r="H29" s="12">
        <v>1</v>
      </c>
      <c r="J29" s="28" t="b">
        <v>0</v>
      </c>
      <c r="K29" s="28">
        <f t="shared" si="0"/>
        <v>0</v>
      </c>
    </row>
    <row r="30" spans="1:11" x14ac:dyDescent="0.25">
      <c r="A30" s="2"/>
      <c r="B30" s="4" t="s">
        <v>242</v>
      </c>
    </row>
    <row r="31" spans="1:11" x14ac:dyDescent="0.25">
      <c r="A31" s="2" t="str">
        <f>IF(((J31)*AND(NOT($J$27))), "FEHLER 1", "")</f>
        <v/>
      </c>
      <c r="C31" s="31" t="s">
        <v>243</v>
      </c>
      <c r="G31" s="39" t="str">
        <f>IF(J31*AND(OR(J32)), "FEHLER 2", "")</f>
        <v/>
      </c>
      <c r="H31" s="12">
        <v>0</v>
      </c>
      <c r="J31" s="28" t="b">
        <v>0</v>
      </c>
      <c r="K31" s="28">
        <f t="shared" si="0"/>
        <v>0</v>
      </c>
    </row>
    <row r="32" spans="1:11" ht="47.65" customHeight="1" x14ac:dyDescent="0.25">
      <c r="A32" s="2" t="str">
        <f>IF(((J32)*AND(NOT($J$27))), "FEHLER 1", "")</f>
        <v/>
      </c>
      <c r="C32" s="169" t="s">
        <v>244</v>
      </c>
      <c r="D32" s="169"/>
      <c r="E32" s="169"/>
      <c r="F32" s="169"/>
      <c r="G32" s="39" t="str">
        <f>IF(J32*AND(OR(J31)), "FEHLER 2", "")</f>
        <v/>
      </c>
      <c r="H32" s="12">
        <v>2</v>
      </c>
      <c r="J32" s="28" t="b">
        <v>0</v>
      </c>
      <c r="K32" s="28">
        <f t="shared" si="0"/>
        <v>0</v>
      </c>
    </row>
    <row r="33" spans="1:11" ht="42" customHeight="1" x14ac:dyDescent="0.25">
      <c r="A33" s="2" t="str">
        <f>IF(((J33)*AND(NOT($J$27))), "FEHLER 1", "")</f>
        <v/>
      </c>
      <c r="C33" s="154" t="s">
        <v>444</v>
      </c>
      <c r="D33" s="154"/>
      <c r="E33" s="154"/>
      <c r="F33" s="154"/>
      <c r="G33" s="154"/>
      <c r="H33" s="12">
        <v>4</v>
      </c>
      <c r="J33" s="28" t="b">
        <v>0</v>
      </c>
      <c r="K33" s="28">
        <f t="shared" si="0"/>
        <v>0</v>
      </c>
    </row>
    <row r="34" spans="1:11" ht="15" customHeight="1" x14ac:dyDescent="0.25">
      <c r="A34" s="104"/>
      <c r="C34" s="105"/>
      <c r="D34" s="105"/>
      <c r="E34" s="105"/>
      <c r="F34" s="105"/>
      <c r="G34" s="66"/>
    </row>
    <row r="35" spans="1:11" ht="15" customHeight="1" x14ac:dyDescent="0.25">
      <c r="A35" s="170" t="s">
        <v>263</v>
      </c>
      <c r="B35" s="170"/>
      <c r="C35" s="105"/>
      <c r="D35" s="105"/>
      <c r="E35" s="105"/>
      <c r="F35" s="105"/>
      <c r="G35" s="66"/>
      <c r="I35" s="12">
        <v>42</v>
      </c>
    </row>
    <row r="36" spans="1:11" ht="30.75" customHeight="1" x14ac:dyDescent="0.25">
      <c r="B36" s="158" t="s">
        <v>233</v>
      </c>
      <c r="C36" s="158"/>
      <c r="D36" s="158"/>
      <c r="E36" s="158"/>
      <c r="F36" s="158"/>
      <c r="G36" s="158"/>
      <c r="H36" s="12">
        <v>3</v>
      </c>
      <c r="J36" s="28" t="b">
        <v>0</v>
      </c>
      <c r="K36" s="28">
        <f t="shared" si="0"/>
        <v>0</v>
      </c>
    </row>
    <row r="37" spans="1:11" x14ac:dyDescent="0.25">
      <c r="A37" s="2" t="str">
        <f>IF(((J37)*AND(NOT($J$36))), "FEHLER 1", "")</f>
        <v/>
      </c>
      <c r="C37" s="31" t="s">
        <v>234</v>
      </c>
      <c r="H37" s="12">
        <v>1</v>
      </c>
      <c r="J37" s="28" t="b">
        <v>0</v>
      </c>
      <c r="K37" s="28">
        <f t="shared" si="0"/>
        <v>0</v>
      </c>
    </row>
    <row r="38" spans="1:11" x14ac:dyDescent="0.25">
      <c r="A38" s="2" t="str">
        <f>IF(((J38)*AND(NOT($J$36))), "FEHLER 1", "")</f>
        <v/>
      </c>
      <c r="C38" s="31" t="s">
        <v>235</v>
      </c>
      <c r="H38" s="12">
        <v>1</v>
      </c>
      <c r="J38" s="28" t="b">
        <v>0</v>
      </c>
      <c r="K38" s="28">
        <f t="shared" si="0"/>
        <v>0</v>
      </c>
    </row>
    <row r="39" spans="1:11" ht="15" customHeight="1" x14ac:dyDescent="0.25">
      <c r="A39" s="106"/>
      <c r="B39" s="106"/>
      <c r="C39" s="105"/>
      <c r="D39" s="105"/>
      <c r="E39" s="105"/>
      <c r="F39" s="105"/>
      <c r="G39" s="66"/>
    </row>
    <row r="40" spans="1:11" ht="39" customHeight="1" x14ac:dyDescent="0.25">
      <c r="B40" s="153" t="s">
        <v>326</v>
      </c>
      <c r="C40" s="156"/>
      <c r="D40" s="156"/>
      <c r="E40" s="156"/>
      <c r="F40" s="156"/>
      <c r="G40" s="156"/>
      <c r="H40" s="12">
        <v>2</v>
      </c>
      <c r="J40" s="28" t="b">
        <v>0</v>
      </c>
      <c r="K40" s="28">
        <f t="shared" si="0"/>
        <v>0</v>
      </c>
    </row>
    <row r="41" spans="1:11" x14ac:dyDescent="0.25">
      <c r="A41" s="2" t="str">
        <f>IF(((J41)*AND(NOT($J$40))), "FEHLER 1", "")</f>
        <v/>
      </c>
      <c r="C41" s="31" t="s">
        <v>245</v>
      </c>
      <c r="H41" s="12">
        <v>2</v>
      </c>
      <c r="J41" s="28" t="b">
        <v>0</v>
      </c>
      <c r="K41" s="28">
        <f t="shared" si="0"/>
        <v>0</v>
      </c>
    </row>
    <row r="42" spans="1:11" x14ac:dyDescent="0.25">
      <c r="A42" s="2" t="str">
        <f t="shared" ref="A42:A48" si="3">IF(((J42)*AND(NOT($J$40))), "FEHLER 1", "")</f>
        <v/>
      </c>
      <c r="C42" s="31" t="s">
        <v>246</v>
      </c>
      <c r="H42" s="12">
        <v>1</v>
      </c>
      <c r="J42" s="28" t="b">
        <v>0</v>
      </c>
      <c r="K42" s="28">
        <f t="shared" si="0"/>
        <v>0</v>
      </c>
    </row>
    <row r="43" spans="1:11" x14ac:dyDescent="0.25">
      <c r="A43" s="2" t="str">
        <f t="shared" si="3"/>
        <v/>
      </c>
      <c r="C43" s="31" t="s">
        <v>327</v>
      </c>
      <c r="H43" s="12">
        <v>1</v>
      </c>
      <c r="J43" s="28" t="b">
        <v>0</v>
      </c>
      <c r="K43" s="28">
        <f t="shared" si="0"/>
        <v>0</v>
      </c>
    </row>
    <row r="44" spans="1:11" x14ac:dyDescent="0.25">
      <c r="A44" s="2" t="str">
        <f t="shared" si="3"/>
        <v/>
      </c>
      <c r="C44" s="31" t="s">
        <v>247</v>
      </c>
      <c r="H44" s="12">
        <v>1</v>
      </c>
      <c r="J44" s="28" t="b">
        <v>0</v>
      </c>
      <c r="K44" s="28">
        <f t="shared" si="0"/>
        <v>0</v>
      </c>
    </row>
    <row r="45" spans="1:11" x14ac:dyDescent="0.25">
      <c r="A45" s="2" t="str">
        <f t="shared" si="3"/>
        <v/>
      </c>
      <c r="C45" s="69" t="s">
        <v>248</v>
      </c>
      <c r="D45" s="1"/>
      <c r="E45" s="1"/>
      <c r="F45" s="1"/>
      <c r="G45" s="1"/>
      <c r="H45" s="11">
        <v>2</v>
      </c>
      <c r="J45" s="28" t="b">
        <v>0</v>
      </c>
      <c r="K45" s="28">
        <f t="shared" si="0"/>
        <v>0</v>
      </c>
    </row>
    <row r="46" spans="1:11" x14ac:dyDescent="0.25">
      <c r="A46" s="2" t="str">
        <f t="shared" si="3"/>
        <v/>
      </c>
      <c r="C46" s="69" t="s">
        <v>249</v>
      </c>
      <c r="D46" s="1"/>
      <c r="E46" s="1"/>
      <c r="F46" s="1"/>
      <c r="G46" s="1"/>
      <c r="H46" s="11">
        <v>1</v>
      </c>
      <c r="J46" s="28" t="b">
        <v>0</v>
      </c>
      <c r="K46" s="28">
        <f t="shared" si="0"/>
        <v>0</v>
      </c>
    </row>
    <row r="47" spans="1:11" x14ac:dyDescent="0.25">
      <c r="A47" s="2" t="str">
        <f t="shared" si="3"/>
        <v/>
      </c>
      <c r="C47" s="69" t="s">
        <v>250</v>
      </c>
      <c r="D47" s="1"/>
      <c r="E47" s="1"/>
      <c r="F47" s="1"/>
      <c r="G47" s="1"/>
      <c r="H47" s="11">
        <v>1</v>
      </c>
      <c r="J47" s="28" t="b">
        <v>0</v>
      </c>
      <c r="K47" s="28">
        <f t="shared" si="0"/>
        <v>0</v>
      </c>
    </row>
    <row r="48" spans="1:11" x14ac:dyDescent="0.25">
      <c r="A48" s="2" t="str">
        <f t="shared" si="3"/>
        <v/>
      </c>
      <c r="C48" s="31" t="s">
        <v>251</v>
      </c>
      <c r="H48" s="12">
        <v>2</v>
      </c>
      <c r="J48" s="28" t="b">
        <v>0</v>
      </c>
      <c r="K48" s="28">
        <f t="shared" si="0"/>
        <v>0</v>
      </c>
    </row>
    <row r="49" spans="1:11" x14ac:dyDescent="0.25">
      <c r="A49" s="2"/>
      <c r="C49" s="31"/>
    </row>
    <row r="50" spans="1:11" s="10" customFormat="1" x14ac:dyDescent="0.25">
      <c r="A50" s="2"/>
      <c r="B50" s="1"/>
      <c r="C50" s="69" t="s">
        <v>252</v>
      </c>
      <c r="D50" s="1"/>
      <c r="E50" s="1"/>
      <c r="F50" s="1"/>
      <c r="G50" s="1"/>
      <c r="H50" s="11"/>
      <c r="I50" s="11"/>
      <c r="J50" s="23"/>
      <c r="K50" s="28"/>
    </row>
    <row r="51" spans="1:11" s="10" customFormat="1" x14ac:dyDescent="0.25">
      <c r="A51" s="2" t="str">
        <f t="shared" ref="A51:A52" si="4">IF(((J51)*AND(NOT($J$40))), "FEHLER 1", "")</f>
        <v/>
      </c>
      <c r="B51" s="2"/>
      <c r="C51" s="69"/>
      <c r="D51" s="1" t="s">
        <v>253</v>
      </c>
      <c r="E51" s="1"/>
      <c r="F51" s="1"/>
      <c r="G51" s="1"/>
      <c r="H51" s="11">
        <v>0</v>
      </c>
      <c r="I51" s="11"/>
      <c r="J51" s="23" t="b">
        <v>0</v>
      </c>
      <c r="K51" s="28">
        <f t="shared" si="0"/>
        <v>0</v>
      </c>
    </row>
    <row r="52" spans="1:11" s="10" customFormat="1" ht="45.75" customHeight="1" x14ac:dyDescent="0.25">
      <c r="A52" s="2" t="str">
        <f t="shared" si="4"/>
        <v/>
      </c>
      <c r="B52" s="2"/>
      <c r="C52" s="69"/>
      <c r="D52" s="151" t="s">
        <v>254</v>
      </c>
      <c r="E52" s="151"/>
      <c r="F52" s="151"/>
      <c r="G52" s="151"/>
      <c r="H52" s="11">
        <v>4</v>
      </c>
      <c r="I52" s="11"/>
      <c r="J52" s="23" t="b">
        <v>0</v>
      </c>
      <c r="K52" s="28">
        <f t="shared" si="0"/>
        <v>0</v>
      </c>
    </row>
    <row r="53" spans="1:11" x14ac:dyDescent="0.25">
      <c r="B53" s="4"/>
    </row>
    <row r="54" spans="1:11" x14ac:dyDescent="0.25">
      <c r="B54" s="31" t="s">
        <v>255</v>
      </c>
      <c r="H54" s="12">
        <v>3</v>
      </c>
      <c r="J54" s="28" t="b">
        <v>0</v>
      </c>
      <c r="K54" s="28">
        <f t="shared" si="0"/>
        <v>0</v>
      </c>
    </row>
    <row r="55" spans="1:11" x14ac:dyDescent="0.25">
      <c r="A55" s="2" t="str">
        <f>IF(((J55)*AND(NOT($J$54))), "FEHLER 1", "")</f>
        <v/>
      </c>
      <c r="C55" s="31" t="s">
        <v>256</v>
      </c>
      <c r="H55" s="12">
        <v>1</v>
      </c>
      <c r="J55" s="28" t="b">
        <v>0</v>
      </c>
      <c r="K55" s="28">
        <f t="shared" si="0"/>
        <v>0</v>
      </c>
    </row>
    <row r="56" spans="1:11" ht="36" customHeight="1" x14ac:dyDescent="0.25">
      <c r="A56" s="2" t="str">
        <f>IF(((J56)*AND(NOT($J$54))), "FEHLER 1", "")</f>
        <v/>
      </c>
      <c r="C56" s="153" t="s">
        <v>257</v>
      </c>
      <c r="D56" s="156"/>
      <c r="E56" s="156"/>
      <c r="F56" s="156"/>
      <c r="G56" s="156"/>
      <c r="H56" s="12">
        <v>3</v>
      </c>
      <c r="J56" s="28" t="b">
        <v>0</v>
      </c>
      <c r="K56" s="28">
        <f t="shared" si="0"/>
        <v>0</v>
      </c>
    </row>
    <row r="57" spans="1:11" x14ac:dyDescent="0.25">
      <c r="A57" s="2" t="str">
        <f>IF(((J57)*AND(NOT($J$54))), "FEHLER 1", "")</f>
        <v/>
      </c>
      <c r="C57" s="31" t="s">
        <v>258</v>
      </c>
      <c r="H57" s="12">
        <v>1</v>
      </c>
      <c r="J57" s="28" t="b">
        <v>0</v>
      </c>
      <c r="K57" s="28">
        <f t="shared" si="0"/>
        <v>0</v>
      </c>
    </row>
    <row r="58" spans="1:11" x14ac:dyDescent="0.25">
      <c r="B58" s="4"/>
    </row>
    <row r="59" spans="1:11" ht="39" customHeight="1" x14ac:dyDescent="0.25">
      <c r="B59" s="153" t="s">
        <v>259</v>
      </c>
      <c r="C59" s="156"/>
      <c r="D59" s="156"/>
      <c r="E59" s="156"/>
      <c r="F59" s="156"/>
      <c r="G59" s="156"/>
      <c r="H59" s="12">
        <v>5</v>
      </c>
      <c r="J59" s="28" t="b">
        <v>0</v>
      </c>
      <c r="K59" s="28">
        <f t="shared" si="0"/>
        <v>0</v>
      </c>
    </row>
    <row r="60" spans="1:11" s="10" customFormat="1" ht="30" customHeight="1" x14ac:dyDescent="0.25">
      <c r="A60" s="1"/>
      <c r="B60" s="151" t="s">
        <v>328</v>
      </c>
      <c r="C60" s="151"/>
      <c r="D60" s="151"/>
      <c r="E60" s="151"/>
      <c r="F60" s="151"/>
      <c r="G60" s="151"/>
      <c r="H60" s="11">
        <v>5</v>
      </c>
      <c r="I60" s="11"/>
      <c r="J60" s="23" t="b">
        <v>0</v>
      </c>
      <c r="K60" s="28">
        <f t="shared" si="0"/>
        <v>0</v>
      </c>
    </row>
    <row r="61" spans="1:11" s="10" customFormat="1" x14ac:dyDescent="0.25">
      <c r="A61" s="2" t="str">
        <f>IF(((J61)*AND(NOT($J$60))), "FEHLER 1", "")</f>
        <v/>
      </c>
      <c r="B61" s="1"/>
      <c r="C61" s="1" t="s">
        <v>329</v>
      </c>
      <c r="D61" s="1"/>
      <c r="E61" s="1"/>
      <c r="F61" s="1"/>
      <c r="G61" s="39" t="str">
        <f>IF(J61*AND(OR(J62,J63,J64)), "FEHLER 2", "")</f>
        <v/>
      </c>
      <c r="H61" s="11">
        <v>0</v>
      </c>
      <c r="I61" s="11"/>
      <c r="J61" s="23" t="b">
        <v>0</v>
      </c>
      <c r="K61" s="28">
        <f t="shared" si="0"/>
        <v>0</v>
      </c>
    </row>
    <row r="62" spans="1:11" s="10" customFormat="1" x14ac:dyDescent="0.25">
      <c r="A62" s="2" t="str">
        <f t="shared" ref="A62:A64" si="5">IF(((J62)*AND(NOT($J$60))), "FEHLER 1", "")</f>
        <v/>
      </c>
      <c r="B62" s="1"/>
      <c r="C62" s="1" t="s">
        <v>330</v>
      </c>
      <c r="D62" s="1"/>
      <c r="E62" s="1"/>
      <c r="F62" s="1"/>
      <c r="G62" s="39" t="str">
        <f>IF(J62*AND(OR(J63,J64,J61)), "FEHLER 2", "")</f>
        <v/>
      </c>
      <c r="H62" s="11">
        <v>1</v>
      </c>
      <c r="I62" s="11"/>
      <c r="J62" s="23" t="b">
        <v>0</v>
      </c>
      <c r="K62" s="28">
        <f t="shared" si="0"/>
        <v>0</v>
      </c>
    </row>
    <row r="63" spans="1:11" s="10" customFormat="1" x14ac:dyDescent="0.25">
      <c r="A63" s="2" t="str">
        <f t="shared" si="5"/>
        <v/>
      </c>
      <c r="B63" s="1"/>
      <c r="C63" s="1" t="s">
        <v>331</v>
      </c>
      <c r="D63" s="1"/>
      <c r="E63" s="1"/>
      <c r="F63" s="1"/>
      <c r="G63" s="39" t="str">
        <f>IF(J63*AND(OR(J64,J61,J62)), "FEHLER 2", "")</f>
        <v/>
      </c>
      <c r="H63" s="11">
        <v>2</v>
      </c>
      <c r="I63" s="11"/>
      <c r="J63" s="23" t="b">
        <v>0</v>
      </c>
      <c r="K63" s="28">
        <f t="shared" si="0"/>
        <v>0</v>
      </c>
    </row>
    <row r="64" spans="1:11" s="10" customFormat="1" x14ac:dyDescent="0.25">
      <c r="A64" s="2" t="str">
        <f t="shared" si="5"/>
        <v/>
      </c>
      <c r="B64" s="1"/>
      <c r="C64" s="1" t="s">
        <v>260</v>
      </c>
      <c r="D64" s="1"/>
      <c r="E64" s="1"/>
      <c r="F64" s="1"/>
      <c r="G64" s="39" t="str">
        <f>IF(J64*AND(OR(J61,J62,J63)), "FEHLER 2", "")</f>
        <v/>
      </c>
      <c r="H64" s="11">
        <v>1</v>
      </c>
      <c r="I64" s="11"/>
      <c r="J64" s="23" t="b">
        <v>0</v>
      </c>
      <c r="K64" s="28">
        <f t="shared" si="0"/>
        <v>0</v>
      </c>
    </row>
    <row r="65" spans="1:11" s="10" customFormat="1" x14ac:dyDescent="0.25">
      <c r="A65" s="2"/>
      <c r="B65" s="1"/>
      <c r="C65" s="1"/>
      <c r="D65" s="1"/>
      <c r="E65" s="1"/>
      <c r="F65" s="1"/>
      <c r="G65" s="1"/>
      <c r="H65" s="11"/>
      <c r="I65" s="11"/>
      <c r="J65" s="23"/>
      <c r="K65" s="28"/>
    </row>
    <row r="66" spans="1:11" ht="15.75" x14ac:dyDescent="0.25">
      <c r="A66" s="80" t="s">
        <v>264</v>
      </c>
      <c r="I66" s="12">
        <v>6</v>
      </c>
    </row>
    <row r="67" spans="1:11" s="10" customFormat="1" ht="30.75" customHeight="1" x14ac:dyDescent="0.25">
      <c r="A67" s="1"/>
      <c r="B67" s="145" t="s">
        <v>261</v>
      </c>
      <c r="C67" s="145"/>
      <c r="D67" s="145"/>
      <c r="E67" s="145"/>
      <c r="F67" s="145"/>
      <c r="G67" s="145"/>
      <c r="H67" s="11">
        <v>4</v>
      </c>
      <c r="I67" s="11"/>
      <c r="J67" s="23" t="b">
        <v>0</v>
      </c>
      <c r="K67" s="28">
        <f t="shared" si="0"/>
        <v>0</v>
      </c>
    </row>
    <row r="68" spans="1:11" s="10" customFormat="1" ht="15" customHeight="1" x14ac:dyDescent="0.25">
      <c r="A68" s="2" t="str">
        <f>IF(((J68)*AND(NOT($J$67))), "FEHLER 1", "")</f>
        <v/>
      </c>
      <c r="B68" s="68"/>
      <c r="C68" s="145" t="s">
        <v>228</v>
      </c>
      <c r="D68" s="145"/>
      <c r="E68" s="68"/>
      <c r="F68" s="68"/>
      <c r="G68" s="39" t="str">
        <f>IF(J68*AND(OR(J69,J70)), "FEHLER 2", "")</f>
        <v/>
      </c>
      <c r="H68" s="11">
        <v>0</v>
      </c>
      <c r="I68" s="11"/>
      <c r="J68" s="23" t="b">
        <v>0</v>
      </c>
      <c r="K68" s="28">
        <f t="shared" si="0"/>
        <v>0</v>
      </c>
    </row>
    <row r="69" spans="1:11" s="10" customFormat="1" x14ac:dyDescent="0.25">
      <c r="A69" s="2" t="str">
        <f t="shared" ref="A69:A70" si="6">IF(((J69)*AND(NOT($J$67))), "FEHLER 1", "")</f>
        <v/>
      </c>
      <c r="B69" s="68"/>
      <c r="C69" s="145" t="s">
        <v>229</v>
      </c>
      <c r="D69" s="145"/>
      <c r="E69" s="68"/>
      <c r="F69" s="68"/>
      <c r="G69" s="39" t="str">
        <f>IF(J69*AND(OR(J70,J68)), "FEHLER 2", "")</f>
        <v/>
      </c>
      <c r="H69" s="11">
        <v>1</v>
      </c>
      <c r="I69" s="11"/>
      <c r="J69" s="23" t="b">
        <v>0</v>
      </c>
      <c r="K69" s="28">
        <f t="shared" si="0"/>
        <v>0</v>
      </c>
    </row>
    <row r="70" spans="1:11" s="10" customFormat="1" ht="15" customHeight="1" x14ac:dyDescent="0.25">
      <c r="A70" s="2" t="str">
        <f t="shared" si="6"/>
        <v/>
      </c>
      <c r="B70" s="68"/>
      <c r="C70" s="145" t="s">
        <v>230</v>
      </c>
      <c r="D70" s="145"/>
      <c r="E70" s="68"/>
      <c r="F70" s="68"/>
      <c r="G70" s="39" t="str">
        <f>IF(J70*AND(OR(J68,J69)), "FEHLER 2", "")</f>
        <v/>
      </c>
      <c r="H70" s="11">
        <v>2</v>
      </c>
      <c r="I70" s="11"/>
      <c r="J70" s="23" t="b">
        <v>0</v>
      </c>
      <c r="K70" s="28">
        <f t="shared" ref="K70" si="7">J70*H70</f>
        <v>0</v>
      </c>
    </row>
    <row r="71" spans="1:11" s="10" customFormat="1" x14ac:dyDescent="0.25">
      <c r="A71" s="1"/>
      <c r="B71" s="1"/>
      <c r="C71" s="1"/>
      <c r="D71" s="1"/>
      <c r="E71" s="1"/>
      <c r="F71" s="1"/>
      <c r="G71" s="1"/>
      <c r="H71" s="11"/>
      <c r="I71" s="11"/>
      <c r="J71" s="23"/>
      <c r="K71" s="23"/>
    </row>
    <row r="72" spans="1:11" x14ac:dyDescent="0.25">
      <c r="A72" s="3" t="s">
        <v>507</v>
      </c>
      <c r="I72" s="12">
        <v>12</v>
      </c>
    </row>
    <row r="73" spans="1:11" ht="30" customHeight="1" x14ac:dyDescent="0.25">
      <c r="B73" s="141" t="s">
        <v>508</v>
      </c>
      <c r="C73" s="141"/>
      <c r="D73" s="141"/>
      <c r="E73" s="141"/>
      <c r="F73" s="141"/>
      <c r="G73" s="141"/>
      <c r="H73" s="12">
        <v>2</v>
      </c>
      <c r="J73" s="28" t="b">
        <v>0</v>
      </c>
      <c r="K73" s="28">
        <f t="shared" ref="K73:K78" si="8">J73*H73</f>
        <v>0</v>
      </c>
    </row>
    <row r="74" spans="1:11" x14ac:dyDescent="0.25">
      <c r="A74" s="2" t="str">
        <f>IF(((J74)*AND(NOT($J$73))), "FEHLER 1", "")</f>
        <v/>
      </c>
      <c r="C74" s="3" t="s">
        <v>509</v>
      </c>
      <c r="H74" s="12">
        <v>2</v>
      </c>
      <c r="J74" s="28" t="b">
        <v>0</v>
      </c>
      <c r="K74" s="28">
        <f t="shared" si="8"/>
        <v>0</v>
      </c>
    </row>
    <row r="75" spans="1:11" x14ac:dyDescent="0.25">
      <c r="A75" s="2" t="str">
        <f t="shared" ref="A75:A78" si="9">IF(((J75)*AND(NOT($J$73))), "FEHLER 1", "")</f>
        <v/>
      </c>
      <c r="C75" s="3" t="s">
        <v>510</v>
      </c>
      <c r="H75" s="12">
        <v>2</v>
      </c>
      <c r="J75" s="28" t="b">
        <v>0</v>
      </c>
      <c r="K75" s="28">
        <f t="shared" si="8"/>
        <v>0</v>
      </c>
    </row>
    <row r="76" spans="1:11" x14ac:dyDescent="0.25">
      <c r="A76" s="2" t="str">
        <f t="shared" si="9"/>
        <v/>
      </c>
      <c r="C76" s="3" t="s">
        <v>511</v>
      </c>
      <c r="H76" s="12">
        <v>2</v>
      </c>
      <c r="J76" s="28" t="b">
        <v>0</v>
      </c>
      <c r="K76" s="28">
        <f t="shared" si="8"/>
        <v>0</v>
      </c>
    </row>
    <row r="77" spans="1:11" x14ac:dyDescent="0.25">
      <c r="A77" s="2" t="str">
        <f t="shared" si="9"/>
        <v/>
      </c>
      <c r="C77" s="3" t="s">
        <v>512</v>
      </c>
      <c r="H77" s="12">
        <v>2</v>
      </c>
      <c r="J77" s="28" t="b">
        <v>0</v>
      </c>
      <c r="K77" s="28">
        <f t="shared" si="8"/>
        <v>0</v>
      </c>
    </row>
    <row r="78" spans="1:11" x14ac:dyDescent="0.25">
      <c r="A78" s="2" t="str">
        <f t="shared" si="9"/>
        <v/>
      </c>
      <c r="C78" s="3" t="s">
        <v>513</v>
      </c>
      <c r="H78" s="12">
        <v>2</v>
      </c>
      <c r="J78" s="28" t="b">
        <v>0</v>
      </c>
      <c r="K78" s="28">
        <f t="shared" si="8"/>
        <v>0</v>
      </c>
    </row>
  </sheetData>
  <sheetProtection algorithmName="SHA-512" hashValue="8YT61djvh2f76bodfl9vIqaroiigXZ2aoQ5TOkQGPjMuDOMWJdhfqtI04vxQrtBgLmpNuYJ07uoPAS4H+GDLeQ==" saltValue="Qk+gl0tUT0FUInieT29H3g==" spinCount="100000" sheet="1" selectLockedCells="1"/>
  <mergeCells count="28">
    <mergeCell ref="B73:G73"/>
    <mergeCell ref="C32:F32"/>
    <mergeCell ref="B17:G17"/>
    <mergeCell ref="C20:D20"/>
    <mergeCell ref="B21:G21"/>
    <mergeCell ref="C70:D70"/>
    <mergeCell ref="A35:B35"/>
    <mergeCell ref="B36:G36"/>
    <mergeCell ref="B40:G40"/>
    <mergeCell ref="D52:G52"/>
    <mergeCell ref="C56:G56"/>
    <mergeCell ref="B59:G59"/>
    <mergeCell ref="B60:G60"/>
    <mergeCell ref="B67:G67"/>
    <mergeCell ref="C68:D68"/>
    <mergeCell ref="C69:D69"/>
    <mergeCell ref="C33:G33"/>
    <mergeCell ref="B13:G13"/>
    <mergeCell ref="C14:G14"/>
    <mergeCell ref="C15:G15"/>
    <mergeCell ref="B16:G16"/>
    <mergeCell ref="B27:G27"/>
    <mergeCell ref="C18:E18"/>
    <mergeCell ref="C5:G5"/>
    <mergeCell ref="C6:G6"/>
    <mergeCell ref="B7:G7"/>
    <mergeCell ref="A1:G1"/>
    <mergeCell ref="B10:G10"/>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1</xdr:col>
                    <xdr:colOff>0</xdr:colOff>
                    <xdr:row>4</xdr:row>
                    <xdr:rowOff>0</xdr:rowOff>
                  </from>
                  <to>
                    <xdr:col>1</xdr:col>
                    <xdr:colOff>0</xdr:colOff>
                    <xdr:row>4</xdr:row>
                    <xdr:rowOff>0</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2</xdr:col>
                    <xdr:colOff>0</xdr:colOff>
                    <xdr:row>4</xdr:row>
                    <xdr:rowOff>0</xdr:rowOff>
                  </from>
                  <to>
                    <xdr:col>2</xdr:col>
                    <xdr:colOff>0</xdr:colOff>
                    <xdr:row>4</xdr:row>
                    <xdr:rowOff>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2</xdr:col>
                    <xdr:colOff>0</xdr:colOff>
                    <xdr:row>5</xdr:row>
                    <xdr:rowOff>0</xdr:rowOff>
                  </from>
                  <to>
                    <xdr:col>2</xdr:col>
                    <xdr:colOff>0</xdr:colOff>
                    <xdr:row>5</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2</xdr:col>
                    <xdr:colOff>0</xdr:colOff>
                    <xdr:row>6</xdr:row>
                    <xdr:rowOff>0</xdr:rowOff>
                  </from>
                  <to>
                    <xdr:col>2</xdr:col>
                    <xdr:colOff>0</xdr:colOff>
                    <xdr:row>6</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1</xdr:col>
                    <xdr:colOff>0</xdr:colOff>
                    <xdr:row>7</xdr:row>
                    <xdr:rowOff>0</xdr:rowOff>
                  </from>
                  <to>
                    <xdr:col>1</xdr:col>
                    <xdr:colOff>0</xdr:colOff>
                    <xdr:row>7</xdr:row>
                    <xdr:rowOff>19050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1</xdr:col>
                    <xdr:colOff>0</xdr:colOff>
                    <xdr:row>13</xdr:row>
                    <xdr:rowOff>0</xdr:rowOff>
                  </from>
                  <to>
                    <xdr:col>1</xdr:col>
                    <xdr:colOff>0</xdr:colOff>
                    <xdr:row>13</xdr:row>
                    <xdr:rowOff>19050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2</xdr:col>
                    <xdr:colOff>0</xdr:colOff>
                    <xdr:row>13</xdr:row>
                    <xdr:rowOff>0</xdr:rowOff>
                  </from>
                  <to>
                    <xdr:col>2</xdr:col>
                    <xdr:colOff>0</xdr:colOff>
                    <xdr:row>13</xdr:row>
                    <xdr:rowOff>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2</xdr:col>
                    <xdr:colOff>0</xdr:colOff>
                    <xdr:row>15</xdr:row>
                    <xdr:rowOff>0</xdr:rowOff>
                  </from>
                  <to>
                    <xdr:col>2</xdr:col>
                    <xdr:colOff>0</xdr:colOff>
                    <xdr:row>15</xdr:row>
                    <xdr:rowOff>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1</xdr:col>
                    <xdr:colOff>0</xdr:colOff>
                    <xdr:row>16</xdr:row>
                    <xdr:rowOff>0</xdr:rowOff>
                  </from>
                  <to>
                    <xdr:col>1</xdr:col>
                    <xdr:colOff>0</xdr:colOff>
                    <xdr:row>16</xdr:row>
                    <xdr:rowOff>0</xdr:rowOff>
                  </to>
                </anchor>
              </controlPr>
            </control>
          </mc:Choice>
        </mc:AlternateContent>
        <mc:AlternateContent xmlns:mc="http://schemas.openxmlformats.org/markup-compatibility/2006">
          <mc:Choice Requires="x14">
            <control shapeId="23562" r:id="rId13" name="Check Box 10">
              <controlPr locked="0" defaultSize="0" autoFill="0" autoLine="0" autoPict="0">
                <anchor moveWithCells="1">
                  <from>
                    <xdr:col>1</xdr:col>
                    <xdr:colOff>0</xdr:colOff>
                    <xdr:row>21</xdr:row>
                    <xdr:rowOff>0</xdr:rowOff>
                  </from>
                  <to>
                    <xdr:col>1</xdr:col>
                    <xdr:colOff>0</xdr:colOff>
                    <xdr:row>21</xdr:row>
                    <xdr:rowOff>0</xdr:rowOff>
                  </to>
                </anchor>
              </controlPr>
            </control>
          </mc:Choice>
        </mc:AlternateContent>
        <mc:AlternateContent xmlns:mc="http://schemas.openxmlformats.org/markup-compatibility/2006">
          <mc:Choice Requires="x14">
            <control shapeId="23563" r:id="rId14" name="Check Box 11">
              <controlPr locked="0" defaultSize="0" autoFill="0" autoLine="0" autoPict="0">
                <anchor moveWithCells="1">
                  <from>
                    <xdr:col>2</xdr:col>
                    <xdr:colOff>0</xdr:colOff>
                    <xdr:row>21</xdr:row>
                    <xdr:rowOff>0</xdr:rowOff>
                  </from>
                  <to>
                    <xdr:col>2</xdr:col>
                    <xdr:colOff>0</xdr:colOff>
                    <xdr:row>23</xdr:row>
                    <xdr:rowOff>0</xdr:rowOff>
                  </to>
                </anchor>
              </controlPr>
            </control>
          </mc:Choice>
        </mc:AlternateContent>
        <mc:AlternateContent xmlns:mc="http://schemas.openxmlformats.org/markup-compatibility/2006">
          <mc:Choice Requires="x14">
            <control shapeId="23564" r:id="rId15" name="Check Box 12">
              <controlPr locked="0"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3565" r:id="rId16" name="Check Box 13">
              <controlPr locked="0" defaultSize="0" autoFill="0" autoLine="0" autoPict="0">
                <anchor moveWithCells="1">
                  <from>
                    <xdr:col>2</xdr:col>
                    <xdr:colOff>0</xdr:colOff>
                    <xdr:row>23</xdr:row>
                    <xdr:rowOff>0</xdr:rowOff>
                  </from>
                  <to>
                    <xdr:col>2</xdr:col>
                    <xdr:colOff>0</xdr:colOff>
                    <xdr:row>25</xdr:row>
                    <xdr:rowOff>47625</xdr:rowOff>
                  </to>
                </anchor>
              </controlPr>
            </control>
          </mc:Choice>
        </mc:AlternateContent>
        <mc:AlternateContent xmlns:mc="http://schemas.openxmlformats.org/markup-compatibility/2006">
          <mc:Choice Requires="x14">
            <control shapeId="23566" r:id="rId17" name="Check Box 14">
              <controlPr locked="0" defaultSize="0" autoFill="0" autoLine="0" autoPict="0">
                <anchor moveWithCells="1">
                  <from>
                    <xdr:col>1</xdr:col>
                    <xdr:colOff>0</xdr:colOff>
                    <xdr:row>25</xdr:row>
                    <xdr:rowOff>0</xdr:rowOff>
                  </from>
                  <to>
                    <xdr:col>1</xdr:col>
                    <xdr:colOff>0</xdr:colOff>
                    <xdr:row>25</xdr:row>
                    <xdr:rowOff>0</xdr:rowOff>
                  </to>
                </anchor>
              </controlPr>
            </control>
          </mc:Choice>
        </mc:AlternateContent>
        <mc:AlternateContent xmlns:mc="http://schemas.openxmlformats.org/markup-compatibility/2006">
          <mc:Choice Requires="x14">
            <control shapeId="23567" r:id="rId18" name="Check Box 15">
              <controlPr locked="0" defaultSize="0" autoFill="0" autoLine="0" autoPict="0">
                <anchor moveWithCells="1">
                  <from>
                    <xdr:col>2</xdr:col>
                    <xdr:colOff>0</xdr:colOff>
                    <xdr:row>25</xdr:row>
                    <xdr:rowOff>0</xdr:rowOff>
                  </from>
                  <to>
                    <xdr:col>2</xdr:col>
                    <xdr:colOff>0</xdr:colOff>
                    <xdr:row>26</xdr:row>
                    <xdr:rowOff>180975</xdr:rowOff>
                  </to>
                </anchor>
              </controlPr>
            </control>
          </mc:Choice>
        </mc:AlternateContent>
        <mc:AlternateContent xmlns:mc="http://schemas.openxmlformats.org/markup-compatibility/2006">
          <mc:Choice Requires="x14">
            <control shapeId="23568" r:id="rId19" name="Check Box 16">
              <controlPr locked="0" defaultSize="0" autoFill="0" autoLine="0" autoPict="0">
                <anchor moveWithCells="1">
                  <from>
                    <xdr:col>2</xdr:col>
                    <xdr:colOff>0</xdr:colOff>
                    <xdr:row>25</xdr:row>
                    <xdr:rowOff>0</xdr:rowOff>
                  </from>
                  <to>
                    <xdr:col>2</xdr:col>
                    <xdr:colOff>0</xdr:colOff>
                    <xdr:row>26</xdr:row>
                    <xdr:rowOff>171450</xdr:rowOff>
                  </to>
                </anchor>
              </controlPr>
            </control>
          </mc:Choice>
        </mc:AlternateContent>
        <mc:AlternateContent xmlns:mc="http://schemas.openxmlformats.org/markup-compatibility/2006">
          <mc:Choice Requires="x14">
            <control shapeId="23569" r:id="rId20" name="Check Box 17">
              <controlPr locked="0" defaultSize="0" autoFill="0" autoLine="0" autoPict="0">
                <anchor moveWithCells="1">
                  <from>
                    <xdr:col>2</xdr:col>
                    <xdr:colOff>0</xdr:colOff>
                    <xdr:row>25</xdr:row>
                    <xdr:rowOff>0</xdr:rowOff>
                  </from>
                  <to>
                    <xdr:col>2</xdr:col>
                    <xdr:colOff>0</xdr:colOff>
                    <xdr:row>25</xdr:row>
                    <xdr:rowOff>0</xdr:rowOff>
                  </to>
                </anchor>
              </controlPr>
            </control>
          </mc:Choice>
        </mc:AlternateContent>
        <mc:AlternateContent xmlns:mc="http://schemas.openxmlformats.org/markup-compatibility/2006">
          <mc:Choice Requires="x14">
            <control shapeId="23570" r:id="rId21" name="Check Box 18">
              <controlPr locked="0" defaultSize="0" autoFill="0" autoLine="0" autoPict="0">
                <anchor moveWithCells="1">
                  <from>
                    <xdr:col>1</xdr:col>
                    <xdr:colOff>0</xdr:colOff>
                    <xdr:row>25</xdr:row>
                    <xdr:rowOff>0</xdr:rowOff>
                  </from>
                  <to>
                    <xdr:col>1</xdr:col>
                    <xdr:colOff>0</xdr:colOff>
                    <xdr:row>25</xdr:row>
                    <xdr:rowOff>57150</xdr:rowOff>
                  </to>
                </anchor>
              </controlPr>
            </control>
          </mc:Choice>
        </mc:AlternateContent>
        <mc:AlternateContent xmlns:mc="http://schemas.openxmlformats.org/markup-compatibility/2006">
          <mc:Choice Requires="x14">
            <control shapeId="23571" r:id="rId22" name="Check Box 19">
              <controlPr locked="0" defaultSize="0" autoFill="0" autoLine="0" autoPict="0">
                <anchor moveWithCells="1">
                  <from>
                    <xdr:col>2</xdr:col>
                    <xdr:colOff>0</xdr:colOff>
                    <xdr:row>25</xdr:row>
                    <xdr:rowOff>0</xdr:rowOff>
                  </from>
                  <to>
                    <xdr:col>2</xdr:col>
                    <xdr:colOff>0</xdr:colOff>
                    <xdr:row>26</xdr:row>
                    <xdr:rowOff>171450</xdr:rowOff>
                  </to>
                </anchor>
              </controlPr>
            </control>
          </mc:Choice>
        </mc:AlternateContent>
        <mc:AlternateContent xmlns:mc="http://schemas.openxmlformats.org/markup-compatibility/2006">
          <mc:Choice Requires="x14">
            <control shapeId="23572" r:id="rId23" name="Check Box 20">
              <controlPr locked="0" defaultSize="0" autoFill="0" autoLine="0" autoPict="0">
                <anchor moveWithCells="1">
                  <from>
                    <xdr:col>2</xdr:col>
                    <xdr:colOff>0</xdr:colOff>
                    <xdr:row>25</xdr:row>
                    <xdr:rowOff>0</xdr:rowOff>
                  </from>
                  <to>
                    <xdr:col>2</xdr:col>
                    <xdr:colOff>0</xdr:colOff>
                    <xdr:row>26</xdr:row>
                    <xdr:rowOff>19050</xdr:rowOff>
                  </to>
                </anchor>
              </controlPr>
            </control>
          </mc:Choice>
        </mc:AlternateContent>
        <mc:AlternateContent xmlns:mc="http://schemas.openxmlformats.org/markup-compatibility/2006">
          <mc:Choice Requires="x14">
            <control shapeId="23573" r:id="rId24" name="Check Box 21">
              <controlPr locked="0" defaultSize="0" autoFill="0" autoLine="0" autoPict="0">
                <anchor moveWithCells="1">
                  <from>
                    <xdr:col>2</xdr:col>
                    <xdr:colOff>0</xdr:colOff>
                    <xdr:row>25</xdr:row>
                    <xdr:rowOff>0</xdr:rowOff>
                  </from>
                  <to>
                    <xdr:col>2</xdr:col>
                    <xdr:colOff>0</xdr:colOff>
                    <xdr:row>25</xdr:row>
                    <xdr:rowOff>0</xdr:rowOff>
                  </to>
                </anchor>
              </controlPr>
            </control>
          </mc:Choice>
        </mc:AlternateContent>
        <mc:AlternateContent xmlns:mc="http://schemas.openxmlformats.org/markup-compatibility/2006">
          <mc:Choice Requires="x14">
            <control shapeId="23574" r:id="rId25" name="Check Box 22">
              <controlPr locked="0" defaultSize="0" autoFill="0" autoLine="0" autoPict="0">
                <anchor moveWithCells="1">
                  <from>
                    <xdr:col>1</xdr:col>
                    <xdr:colOff>0</xdr:colOff>
                    <xdr:row>27</xdr:row>
                    <xdr:rowOff>0</xdr:rowOff>
                  </from>
                  <to>
                    <xdr:col>1</xdr:col>
                    <xdr:colOff>0</xdr:colOff>
                    <xdr:row>27</xdr:row>
                    <xdr:rowOff>0</xdr:rowOff>
                  </to>
                </anchor>
              </controlPr>
            </control>
          </mc:Choice>
        </mc:AlternateContent>
        <mc:AlternateContent xmlns:mc="http://schemas.openxmlformats.org/markup-compatibility/2006">
          <mc:Choice Requires="x14">
            <control shapeId="23575" r:id="rId26" name="Check Box 23">
              <controlPr locked="0" defaultSize="0" autoFill="0" autoLine="0" autoPict="0">
                <anchor moveWithCells="1">
                  <from>
                    <xdr:col>2</xdr:col>
                    <xdr:colOff>0</xdr:colOff>
                    <xdr:row>27</xdr:row>
                    <xdr:rowOff>0</xdr:rowOff>
                  </from>
                  <to>
                    <xdr:col>2</xdr:col>
                    <xdr:colOff>0</xdr:colOff>
                    <xdr:row>29</xdr:row>
                    <xdr:rowOff>0</xdr:rowOff>
                  </to>
                </anchor>
              </controlPr>
            </control>
          </mc:Choice>
        </mc:AlternateContent>
        <mc:AlternateContent xmlns:mc="http://schemas.openxmlformats.org/markup-compatibility/2006">
          <mc:Choice Requires="x14">
            <control shapeId="23576" r:id="rId27" name="Check Box 24">
              <controlPr locked="0"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3577" r:id="rId28" name="Check Box 25">
              <controlPr locked="0" defaultSize="0" autoFill="0" autoLine="0" autoPict="0">
                <anchor moveWithCells="1">
                  <from>
                    <xdr:col>2</xdr:col>
                    <xdr:colOff>0</xdr:colOff>
                    <xdr:row>30</xdr:row>
                    <xdr:rowOff>0</xdr:rowOff>
                  </from>
                  <to>
                    <xdr:col>2</xdr:col>
                    <xdr:colOff>0</xdr:colOff>
                    <xdr:row>31</xdr:row>
                    <xdr:rowOff>180975</xdr:rowOff>
                  </to>
                </anchor>
              </controlPr>
            </control>
          </mc:Choice>
        </mc:AlternateContent>
        <mc:AlternateContent xmlns:mc="http://schemas.openxmlformats.org/markup-compatibility/2006">
          <mc:Choice Requires="x14">
            <control shapeId="23578" r:id="rId29" name="Check Box 26">
              <controlPr locked="0" defaultSize="0" autoFill="0" autoLine="0" autoPict="0">
                <anchor moveWithCells="1">
                  <from>
                    <xdr:col>3</xdr:col>
                    <xdr:colOff>0</xdr:colOff>
                    <xdr:row>32</xdr:row>
                    <xdr:rowOff>0</xdr:rowOff>
                  </from>
                  <to>
                    <xdr:col>3</xdr:col>
                    <xdr:colOff>0</xdr:colOff>
                    <xdr:row>34</xdr:row>
                    <xdr:rowOff>180975</xdr:rowOff>
                  </to>
                </anchor>
              </controlPr>
            </control>
          </mc:Choice>
        </mc:AlternateContent>
        <mc:AlternateContent xmlns:mc="http://schemas.openxmlformats.org/markup-compatibility/2006">
          <mc:Choice Requires="x14">
            <control shapeId="23579" r:id="rId30" name="Check Box 27">
              <controlPr locked="0" defaultSize="0" autoFill="0" autoLine="0" autoPict="0">
                <anchor moveWithCells="1">
                  <from>
                    <xdr:col>1</xdr:col>
                    <xdr:colOff>0</xdr:colOff>
                    <xdr:row>40</xdr:row>
                    <xdr:rowOff>0</xdr:rowOff>
                  </from>
                  <to>
                    <xdr:col>1</xdr:col>
                    <xdr:colOff>0</xdr:colOff>
                    <xdr:row>40</xdr:row>
                    <xdr:rowOff>0</xdr:rowOff>
                  </to>
                </anchor>
              </controlPr>
            </control>
          </mc:Choice>
        </mc:AlternateContent>
        <mc:AlternateContent xmlns:mc="http://schemas.openxmlformats.org/markup-compatibility/2006">
          <mc:Choice Requires="x14">
            <control shapeId="23580" r:id="rId31" name="Check Box 28">
              <controlPr locked="0"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3581" r:id="rId32" name="Check Box 29">
              <controlPr locked="0"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3582" r:id="rId33" name="Check Box 30">
              <controlPr locked="0"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3583" r:id="rId34" name="Check Box 31">
              <controlPr locked="0"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3584" r:id="rId35" name="Check Box 32">
              <controlPr locked="0" defaultSize="0" autoFill="0" autoLine="0" autoPict="0">
                <anchor moveWithCells="1">
                  <from>
                    <xdr:col>2</xdr:col>
                    <xdr:colOff>0</xdr:colOff>
                    <xdr:row>44</xdr:row>
                    <xdr:rowOff>0</xdr:rowOff>
                  </from>
                  <to>
                    <xdr:col>2</xdr:col>
                    <xdr:colOff>0</xdr:colOff>
                    <xdr:row>46</xdr:row>
                    <xdr:rowOff>0</xdr:rowOff>
                  </to>
                </anchor>
              </controlPr>
            </control>
          </mc:Choice>
        </mc:AlternateContent>
        <mc:AlternateContent xmlns:mc="http://schemas.openxmlformats.org/markup-compatibility/2006">
          <mc:Choice Requires="x14">
            <control shapeId="23585" r:id="rId36" name="Check Box 33">
              <controlPr locked="0"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3586" r:id="rId37" name="Check Box 34">
              <controlPr locked="0" defaultSize="0" autoFill="0" autoLine="0" autoPict="0">
                <anchor moveWithCells="1">
                  <from>
                    <xdr:col>1</xdr:col>
                    <xdr:colOff>0</xdr:colOff>
                    <xdr:row>53</xdr:row>
                    <xdr:rowOff>0</xdr:rowOff>
                  </from>
                  <to>
                    <xdr:col>1</xdr:col>
                    <xdr:colOff>0</xdr:colOff>
                    <xdr:row>54</xdr:row>
                    <xdr:rowOff>123825</xdr:rowOff>
                  </to>
                </anchor>
              </controlPr>
            </control>
          </mc:Choice>
        </mc:AlternateContent>
        <mc:AlternateContent xmlns:mc="http://schemas.openxmlformats.org/markup-compatibility/2006">
          <mc:Choice Requires="x14">
            <control shapeId="23587" r:id="rId38" name="Check Box 35">
              <controlPr locked="0" defaultSize="0" autoFill="0" autoLine="0" autoPict="0">
                <anchor moveWithCells="1">
                  <from>
                    <xdr:col>2</xdr:col>
                    <xdr:colOff>0</xdr:colOff>
                    <xdr:row>54</xdr:row>
                    <xdr:rowOff>0</xdr:rowOff>
                  </from>
                  <to>
                    <xdr:col>2</xdr:col>
                    <xdr:colOff>0</xdr:colOff>
                    <xdr:row>55</xdr:row>
                    <xdr:rowOff>238125</xdr:rowOff>
                  </to>
                </anchor>
              </controlPr>
            </control>
          </mc:Choice>
        </mc:AlternateContent>
        <mc:AlternateContent xmlns:mc="http://schemas.openxmlformats.org/markup-compatibility/2006">
          <mc:Choice Requires="x14">
            <control shapeId="23588" r:id="rId39" name="Check Box 36">
              <controlPr locked="0" defaultSize="0" autoFill="0" autoLine="0" autoPict="0">
                <anchor moveWithCells="1">
                  <from>
                    <xdr:col>2</xdr:col>
                    <xdr:colOff>0</xdr:colOff>
                    <xdr:row>56</xdr:row>
                    <xdr:rowOff>0</xdr:rowOff>
                  </from>
                  <to>
                    <xdr:col>2</xdr:col>
                    <xdr:colOff>0</xdr:colOff>
                    <xdr:row>56</xdr:row>
                    <xdr:rowOff>0</xdr:rowOff>
                  </to>
                </anchor>
              </controlPr>
            </control>
          </mc:Choice>
        </mc:AlternateContent>
        <mc:AlternateContent xmlns:mc="http://schemas.openxmlformats.org/markup-compatibility/2006">
          <mc:Choice Requires="x14">
            <control shapeId="23589" r:id="rId40" name="Check Box 37">
              <controlPr locked="0" defaultSize="0" autoFill="0" autoLine="0" autoPict="0">
                <anchor moveWithCells="1">
                  <from>
                    <xdr:col>2</xdr:col>
                    <xdr:colOff>0</xdr:colOff>
                    <xdr:row>56</xdr:row>
                    <xdr:rowOff>0</xdr:rowOff>
                  </from>
                  <to>
                    <xdr:col>2</xdr:col>
                    <xdr:colOff>0</xdr:colOff>
                    <xdr:row>57</xdr:row>
                    <xdr:rowOff>57150</xdr:rowOff>
                  </to>
                </anchor>
              </controlPr>
            </control>
          </mc:Choice>
        </mc:AlternateContent>
        <mc:AlternateContent xmlns:mc="http://schemas.openxmlformats.org/markup-compatibility/2006">
          <mc:Choice Requires="x14">
            <control shapeId="23590" r:id="rId41" name="Check Box 38">
              <controlPr locked="0" defaultSize="0" autoFill="0" autoLine="0" autoPict="0">
                <anchor moveWithCells="1">
                  <from>
                    <xdr:col>1</xdr:col>
                    <xdr:colOff>0</xdr:colOff>
                    <xdr:row>59</xdr:row>
                    <xdr:rowOff>0</xdr:rowOff>
                  </from>
                  <to>
                    <xdr:col>1</xdr:col>
                    <xdr:colOff>0</xdr:colOff>
                    <xdr:row>59</xdr:row>
                    <xdr:rowOff>0</xdr:rowOff>
                  </to>
                </anchor>
              </controlPr>
            </control>
          </mc:Choice>
        </mc:AlternateContent>
        <mc:AlternateContent xmlns:mc="http://schemas.openxmlformats.org/markup-compatibility/2006">
          <mc:Choice Requires="x14">
            <control shapeId="23591" r:id="rId42" name="Check Box 39">
              <controlPr locked="0" defaultSize="0" autoFill="0" autoLine="0" autoPict="0">
                <anchor moveWithCells="1">
                  <from>
                    <xdr:col>1</xdr:col>
                    <xdr:colOff>0</xdr:colOff>
                    <xdr:row>12</xdr:row>
                    <xdr:rowOff>0</xdr:rowOff>
                  </from>
                  <to>
                    <xdr:col>1</xdr:col>
                    <xdr:colOff>0</xdr:colOff>
                    <xdr:row>12</xdr:row>
                    <xdr:rowOff>0</xdr:rowOff>
                  </to>
                </anchor>
              </controlPr>
            </control>
          </mc:Choice>
        </mc:AlternateContent>
        <mc:AlternateContent xmlns:mc="http://schemas.openxmlformats.org/markup-compatibility/2006">
          <mc:Choice Requires="x14">
            <control shapeId="23592" r:id="rId43" name="Check Box 40">
              <controlPr locked="0" defaultSize="0" autoFill="0" autoLine="0" autoPict="0">
                <anchor moveWithCells="1">
                  <from>
                    <xdr:col>1</xdr:col>
                    <xdr:colOff>0</xdr:colOff>
                    <xdr:row>16</xdr:row>
                    <xdr:rowOff>361950</xdr:rowOff>
                  </from>
                  <to>
                    <xdr:col>1</xdr:col>
                    <xdr:colOff>0</xdr:colOff>
                    <xdr:row>17</xdr:row>
                    <xdr:rowOff>0</xdr:rowOff>
                  </to>
                </anchor>
              </controlPr>
            </control>
          </mc:Choice>
        </mc:AlternateContent>
        <mc:AlternateContent xmlns:mc="http://schemas.openxmlformats.org/markup-compatibility/2006">
          <mc:Choice Requires="x14">
            <control shapeId="23593" r:id="rId44" name="Check Box 41">
              <controlPr locked="0" defaultSize="0" autoFill="0" autoLine="0" autoPict="0">
                <anchor moveWithCells="1">
                  <from>
                    <xdr:col>2</xdr:col>
                    <xdr:colOff>0</xdr:colOff>
                    <xdr:row>17</xdr:row>
                    <xdr:rowOff>0</xdr:rowOff>
                  </from>
                  <to>
                    <xdr:col>2</xdr:col>
                    <xdr:colOff>0</xdr:colOff>
                    <xdr:row>18</xdr:row>
                    <xdr:rowOff>123825</xdr:rowOff>
                  </to>
                </anchor>
              </controlPr>
            </control>
          </mc:Choice>
        </mc:AlternateContent>
        <mc:AlternateContent xmlns:mc="http://schemas.openxmlformats.org/markup-compatibility/2006">
          <mc:Choice Requires="x14">
            <control shapeId="23594" r:id="rId45" name="Check Box 42">
              <controlPr locked="0" defaultSize="0" autoFill="0" autoLine="0" autoPict="0">
                <anchor moveWithCells="1">
                  <from>
                    <xdr:col>2</xdr:col>
                    <xdr:colOff>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3595" r:id="rId46" name="Check Box 43">
              <controlPr locked="0" defaultSize="0" autoFill="0" autoLine="0" autoPict="0">
                <anchor moveWithCells="1">
                  <from>
                    <xdr:col>2</xdr:col>
                    <xdr:colOff>0</xdr:colOff>
                    <xdr:row>19</xdr:row>
                    <xdr:rowOff>0</xdr:rowOff>
                  </from>
                  <to>
                    <xdr:col>2</xdr:col>
                    <xdr:colOff>0</xdr:colOff>
                    <xdr:row>20</xdr:row>
                    <xdr:rowOff>123825</xdr:rowOff>
                  </to>
                </anchor>
              </controlPr>
            </control>
          </mc:Choice>
        </mc:AlternateContent>
        <mc:AlternateContent xmlns:mc="http://schemas.openxmlformats.org/markup-compatibility/2006">
          <mc:Choice Requires="x14">
            <control shapeId="23596" r:id="rId47" name="Check Box 44">
              <controlPr locked="0" defaultSize="0" autoFill="0" autoLine="0" autoPict="0">
                <anchor moveWithCells="1">
                  <from>
                    <xdr:col>3</xdr:col>
                    <xdr:colOff>0</xdr:colOff>
                    <xdr:row>50</xdr:row>
                    <xdr:rowOff>0</xdr:rowOff>
                  </from>
                  <to>
                    <xdr:col>3</xdr:col>
                    <xdr:colOff>0</xdr:colOff>
                    <xdr:row>51</xdr:row>
                    <xdr:rowOff>180975</xdr:rowOff>
                  </to>
                </anchor>
              </controlPr>
            </control>
          </mc:Choice>
        </mc:AlternateContent>
        <mc:AlternateContent xmlns:mc="http://schemas.openxmlformats.org/markup-compatibility/2006">
          <mc:Choice Requires="x14">
            <control shapeId="23597" r:id="rId48" name="Check Box 45">
              <controlPr locked="0" defaultSize="0" autoFill="0" autoLine="0" autoPict="0">
                <anchor moveWithCells="1">
                  <from>
                    <xdr:col>3</xdr:col>
                    <xdr:colOff>0</xdr:colOff>
                    <xdr:row>51</xdr:row>
                    <xdr:rowOff>238125</xdr:rowOff>
                  </from>
                  <to>
                    <xdr:col>3</xdr:col>
                    <xdr:colOff>0</xdr:colOff>
                    <xdr:row>52</xdr:row>
                    <xdr:rowOff>0</xdr:rowOff>
                  </to>
                </anchor>
              </controlPr>
            </control>
          </mc:Choice>
        </mc:AlternateContent>
        <mc:AlternateContent xmlns:mc="http://schemas.openxmlformats.org/markup-compatibility/2006">
          <mc:Choice Requires="x14">
            <control shapeId="23598" r:id="rId49" name="Check Box 46">
              <controlPr locked="0" defaultSize="0" autoFill="0" autoLine="0" autoPict="0">
                <anchor moveWithCells="1">
                  <from>
                    <xdr:col>1</xdr:col>
                    <xdr:colOff>0</xdr:colOff>
                    <xdr:row>60</xdr:row>
                    <xdr:rowOff>0</xdr:rowOff>
                  </from>
                  <to>
                    <xdr:col>1</xdr:col>
                    <xdr:colOff>0</xdr:colOff>
                    <xdr:row>60</xdr:row>
                    <xdr:rowOff>0</xdr:rowOff>
                  </to>
                </anchor>
              </controlPr>
            </control>
          </mc:Choice>
        </mc:AlternateContent>
        <mc:AlternateContent xmlns:mc="http://schemas.openxmlformats.org/markup-compatibility/2006">
          <mc:Choice Requires="x14">
            <control shapeId="23599" r:id="rId50" name="Check Box 47">
              <controlPr locked="0" defaultSize="0" autoFill="0" autoLine="0" autoPict="0">
                <anchor moveWithCells="1">
                  <from>
                    <xdr:col>2</xdr:col>
                    <xdr:colOff>0</xdr:colOff>
                    <xdr:row>60</xdr:row>
                    <xdr:rowOff>0</xdr:rowOff>
                  </from>
                  <to>
                    <xdr:col>2</xdr:col>
                    <xdr:colOff>0</xdr:colOff>
                    <xdr:row>61</xdr:row>
                    <xdr:rowOff>123825</xdr:rowOff>
                  </to>
                </anchor>
              </controlPr>
            </control>
          </mc:Choice>
        </mc:AlternateContent>
        <mc:AlternateContent xmlns:mc="http://schemas.openxmlformats.org/markup-compatibility/2006">
          <mc:Choice Requires="x14">
            <control shapeId="23600" r:id="rId51" name="Check Box 48">
              <controlPr locked="0" defaultSize="0" autoFill="0" autoLine="0" autoPict="0">
                <anchor moveWithCells="1">
                  <from>
                    <xdr:col>2</xdr:col>
                    <xdr:colOff>0</xdr:colOff>
                    <xdr:row>61</xdr:row>
                    <xdr:rowOff>0</xdr:rowOff>
                  </from>
                  <to>
                    <xdr:col>2</xdr:col>
                    <xdr:colOff>0</xdr:colOff>
                    <xdr:row>62</xdr:row>
                    <xdr:rowOff>57150</xdr:rowOff>
                  </to>
                </anchor>
              </controlPr>
            </control>
          </mc:Choice>
        </mc:AlternateContent>
        <mc:AlternateContent xmlns:mc="http://schemas.openxmlformats.org/markup-compatibility/2006">
          <mc:Choice Requires="x14">
            <control shapeId="23601" r:id="rId52" name="Check Box 49">
              <controlPr locked="0" defaultSize="0" autoFill="0" autoLine="0" autoPict="0">
                <anchor moveWithCells="1">
                  <from>
                    <xdr:col>2</xdr:col>
                    <xdr:colOff>0</xdr:colOff>
                    <xdr:row>62</xdr:row>
                    <xdr:rowOff>0</xdr:rowOff>
                  </from>
                  <to>
                    <xdr:col>2</xdr:col>
                    <xdr:colOff>0</xdr:colOff>
                    <xdr:row>63</xdr:row>
                    <xdr:rowOff>0</xdr:rowOff>
                  </to>
                </anchor>
              </controlPr>
            </control>
          </mc:Choice>
        </mc:AlternateContent>
        <mc:AlternateContent xmlns:mc="http://schemas.openxmlformats.org/markup-compatibility/2006">
          <mc:Choice Requires="x14">
            <control shapeId="23602" r:id="rId53" name="Check Box 50">
              <controlPr locked="0" defaultSize="0" autoFill="0" autoLine="0" autoPict="0">
                <anchor moveWithCells="1">
                  <from>
                    <xdr:col>1</xdr:col>
                    <xdr:colOff>0</xdr:colOff>
                    <xdr:row>66</xdr:row>
                    <xdr:rowOff>180975</xdr:rowOff>
                  </from>
                  <to>
                    <xdr:col>1</xdr:col>
                    <xdr:colOff>0</xdr:colOff>
                    <xdr:row>67</xdr:row>
                    <xdr:rowOff>0</xdr:rowOff>
                  </to>
                </anchor>
              </controlPr>
            </control>
          </mc:Choice>
        </mc:AlternateContent>
        <mc:AlternateContent xmlns:mc="http://schemas.openxmlformats.org/markup-compatibility/2006">
          <mc:Choice Requires="x14">
            <control shapeId="23604" r:id="rId54" name="Check Box 52">
              <controlPr locked="0" defaultSize="0" autoFill="0" autoLine="0" autoPict="0">
                <anchor moveWithCells="1">
                  <from>
                    <xdr:col>2</xdr:col>
                    <xdr:colOff>0</xdr:colOff>
                    <xdr:row>68</xdr:row>
                    <xdr:rowOff>0</xdr:rowOff>
                  </from>
                  <to>
                    <xdr:col>2</xdr:col>
                    <xdr:colOff>0</xdr:colOff>
                    <xdr:row>69</xdr:row>
                    <xdr:rowOff>123825</xdr:rowOff>
                  </to>
                </anchor>
              </controlPr>
            </control>
          </mc:Choice>
        </mc:AlternateContent>
        <mc:AlternateContent xmlns:mc="http://schemas.openxmlformats.org/markup-compatibility/2006">
          <mc:Choice Requires="x14">
            <control shapeId="23605" r:id="rId55" name="Check Box 53">
              <controlPr locked="0" defaultSize="0" autoFill="0" autoLine="0" autoPict="0">
                <anchor moveWithCells="1">
                  <from>
                    <xdr:col>2</xdr:col>
                    <xdr:colOff>0</xdr:colOff>
                    <xdr:row>69</xdr:row>
                    <xdr:rowOff>0</xdr:rowOff>
                  </from>
                  <to>
                    <xdr:col>2</xdr:col>
                    <xdr:colOff>0</xdr:colOff>
                    <xdr:row>70</xdr:row>
                    <xdr:rowOff>180975</xdr:rowOff>
                  </to>
                </anchor>
              </controlPr>
            </control>
          </mc:Choice>
        </mc:AlternateContent>
        <mc:AlternateContent xmlns:mc="http://schemas.openxmlformats.org/markup-compatibility/2006">
          <mc:Choice Requires="x14">
            <control shapeId="23606" r:id="rId56" name="Check Box 54">
              <controlPr defaultSize="0" autoFill="0" autoLine="0" autoPict="0">
                <anchor moveWithCells="1">
                  <from>
                    <xdr:col>0</xdr:col>
                    <xdr:colOff>400050</xdr:colOff>
                    <xdr:row>3</xdr:row>
                    <xdr:rowOff>66675</xdr:rowOff>
                  </from>
                  <to>
                    <xdr:col>0</xdr:col>
                    <xdr:colOff>628650</xdr:colOff>
                    <xdr:row>3</xdr:row>
                    <xdr:rowOff>276225</xdr:rowOff>
                  </to>
                </anchor>
              </controlPr>
            </control>
          </mc:Choice>
        </mc:AlternateContent>
        <mc:AlternateContent xmlns:mc="http://schemas.openxmlformats.org/markup-compatibility/2006">
          <mc:Choice Requires="x14">
            <control shapeId="23607" r:id="rId57" name="Check Box 55">
              <controlPr defaultSize="0" autoFill="0" autoLine="0" autoPict="0">
                <anchor moveWithCells="1">
                  <from>
                    <xdr:col>0</xdr:col>
                    <xdr:colOff>400050</xdr:colOff>
                    <xdr:row>6</xdr:row>
                    <xdr:rowOff>66675</xdr:rowOff>
                  </from>
                  <to>
                    <xdr:col>0</xdr:col>
                    <xdr:colOff>628650</xdr:colOff>
                    <xdr:row>6</xdr:row>
                    <xdr:rowOff>276225</xdr:rowOff>
                  </to>
                </anchor>
              </controlPr>
            </control>
          </mc:Choice>
        </mc:AlternateContent>
        <mc:AlternateContent xmlns:mc="http://schemas.openxmlformats.org/markup-compatibility/2006">
          <mc:Choice Requires="x14">
            <control shapeId="23608" r:id="rId58" name="Check Box 56">
              <controlPr defaultSize="0" autoFill="0" autoLine="0" autoPict="0">
                <anchor moveWithCells="1">
                  <from>
                    <xdr:col>0</xdr:col>
                    <xdr:colOff>400050</xdr:colOff>
                    <xdr:row>9</xdr:row>
                    <xdr:rowOff>66675</xdr:rowOff>
                  </from>
                  <to>
                    <xdr:col>0</xdr:col>
                    <xdr:colOff>628650</xdr:colOff>
                    <xdr:row>9</xdr:row>
                    <xdr:rowOff>276225</xdr:rowOff>
                  </to>
                </anchor>
              </controlPr>
            </control>
          </mc:Choice>
        </mc:AlternateContent>
        <mc:AlternateContent xmlns:mc="http://schemas.openxmlformats.org/markup-compatibility/2006">
          <mc:Choice Requires="x14">
            <control shapeId="23609" r:id="rId59" name="Check Box 57">
              <controlPr defaultSize="0" autoFill="0" autoLine="0" autoPict="0">
                <anchor moveWithCells="1">
                  <from>
                    <xdr:col>0</xdr:col>
                    <xdr:colOff>400050</xdr:colOff>
                    <xdr:row>12</xdr:row>
                    <xdr:rowOff>66675</xdr:rowOff>
                  </from>
                  <to>
                    <xdr:col>0</xdr:col>
                    <xdr:colOff>628650</xdr:colOff>
                    <xdr:row>12</xdr:row>
                    <xdr:rowOff>276225</xdr:rowOff>
                  </to>
                </anchor>
              </controlPr>
            </control>
          </mc:Choice>
        </mc:AlternateContent>
        <mc:AlternateContent xmlns:mc="http://schemas.openxmlformats.org/markup-compatibility/2006">
          <mc:Choice Requires="x14">
            <control shapeId="23610" r:id="rId60" name="Check Box 58">
              <controlPr defaultSize="0" autoFill="0" autoLine="0" autoPict="0">
                <anchor moveWithCells="1">
                  <from>
                    <xdr:col>0</xdr:col>
                    <xdr:colOff>400050</xdr:colOff>
                    <xdr:row>15</xdr:row>
                    <xdr:rowOff>66675</xdr:rowOff>
                  </from>
                  <to>
                    <xdr:col>0</xdr:col>
                    <xdr:colOff>628650</xdr:colOff>
                    <xdr:row>15</xdr:row>
                    <xdr:rowOff>276225</xdr:rowOff>
                  </to>
                </anchor>
              </controlPr>
            </control>
          </mc:Choice>
        </mc:AlternateContent>
        <mc:AlternateContent xmlns:mc="http://schemas.openxmlformats.org/markup-compatibility/2006">
          <mc:Choice Requires="x14">
            <control shapeId="23611" r:id="rId61" name="Check Box 59">
              <controlPr defaultSize="0" autoFill="0" autoLine="0" autoPict="0">
                <anchor moveWithCells="1">
                  <from>
                    <xdr:col>0</xdr:col>
                    <xdr:colOff>400050</xdr:colOff>
                    <xdr:row>16</xdr:row>
                    <xdr:rowOff>66675</xdr:rowOff>
                  </from>
                  <to>
                    <xdr:col>0</xdr:col>
                    <xdr:colOff>628650</xdr:colOff>
                    <xdr:row>16</xdr:row>
                    <xdr:rowOff>276225</xdr:rowOff>
                  </to>
                </anchor>
              </controlPr>
            </control>
          </mc:Choice>
        </mc:AlternateContent>
        <mc:AlternateContent xmlns:mc="http://schemas.openxmlformats.org/markup-compatibility/2006">
          <mc:Choice Requires="x14">
            <control shapeId="23612" r:id="rId62" name="Check Box 60">
              <controlPr defaultSize="0" autoFill="0" autoLine="0" autoPict="0">
                <anchor moveWithCells="1">
                  <from>
                    <xdr:col>0</xdr:col>
                    <xdr:colOff>400050</xdr:colOff>
                    <xdr:row>20</xdr:row>
                    <xdr:rowOff>66675</xdr:rowOff>
                  </from>
                  <to>
                    <xdr:col>0</xdr:col>
                    <xdr:colOff>628650</xdr:colOff>
                    <xdr:row>20</xdr:row>
                    <xdr:rowOff>276225</xdr:rowOff>
                  </to>
                </anchor>
              </controlPr>
            </control>
          </mc:Choice>
        </mc:AlternateContent>
        <mc:AlternateContent xmlns:mc="http://schemas.openxmlformats.org/markup-compatibility/2006">
          <mc:Choice Requires="x14">
            <control shapeId="23613" r:id="rId63" name="Check Box 61">
              <controlPr defaultSize="0" autoFill="0" autoLine="0" autoPict="0">
                <anchor moveWithCells="1">
                  <from>
                    <xdr:col>0</xdr:col>
                    <xdr:colOff>400050</xdr:colOff>
                    <xdr:row>26</xdr:row>
                    <xdr:rowOff>123825</xdr:rowOff>
                  </from>
                  <to>
                    <xdr:col>0</xdr:col>
                    <xdr:colOff>628650</xdr:colOff>
                    <xdr:row>26</xdr:row>
                    <xdr:rowOff>323850</xdr:rowOff>
                  </to>
                </anchor>
              </controlPr>
            </control>
          </mc:Choice>
        </mc:AlternateContent>
        <mc:AlternateContent xmlns:mc="http://schemas.openxmlformats.org/markup-compatibility/2006">
          <mc:Choice Requires="x14">
            <control shapeId="23614" r:id="rId64" name="Check Box 62">
              <controlPr defaultSize="0" autoFill="0" autoLine="0" autoPict="0">
                <anchor moveWithCells="1">
                  <from>
                    <xdr:col>0</xdr:col>
                    <xdr:colOff>400050</xdr:colOff>
                    <xdr:row>35</xdr:row>
                    <xdr:rowOff>66675</xdr:rowOff>
                  </from>
                  <to>
                    <xdr:col>0</xdr:col>
                    <xdr:colOff>628650</xdr:colOff>
                    <xdr:row>35</xdr:row>
                    <xdr:rowOff>276225</xdr:rowOff>
                  </to>
                </anchor>
              </controlPr>
            </control>
          </mc:Choice>
        </mc:AlternateContent>
        <mc:AlternateContent xmlns:mc="http://schemas.openxmlformats.org/markup-compatibility/2006">
          <mc:Choice Requires="x14">
            <control shapeId="23615" r:id="rId65" name="Check Box 63">
              <controlPr defaultSize="0" autoFill="0" autoLine="0" autoPict="0">
                <anchor moveWithCells="1">
                  <from>
                    <xdr:col>0</xdr:col>
                    <xdr:colOff>400050</xdr:colOff>
                    <xdr:row>39</xdr:row>
                    <xdr:rowOff>66675</xdr:rowOff>
                  </from>
                  <to>
                    <xdr:col>0</xdr:col>
                    <xdr:colOff>628650</xdr:colOff>
                    <xdr:row>39</xdr:row>
                    <xdr:rowOff>276225</xdr:rowOff>
                  </to>
                </anchor>
              </controlPr>
            </control>
          </mc:Choice>
        </mc:AlternateContent>
        <mc:AlternateContent xmlns:mc="http://schemas.openxmlformats.org/markup-compatibility/2006">
          <mc:Choice Requires="x14">
            <control shapeId="23616" r:id="rId66" name="Check Box 64">
              <controlPr defaultSize="0" autoFill="0" autoLine="0" autoPict="0">
                <anchor moveWithCells="1">
                  <from>
                    <xdr:col>0</xdr:col>
                    <xdr:colOff>419100</xdr:colOff>
                    <xdr:row>53</xdr:row>
                    <xdr:rowOff>0</xdr:rowOff>
                  </from>
                  <to>
                    <xdr:col>0</xdr:col>
                    <xdr:colOff>647700</xdr:colOff>
                    <xdr:row>54</xdr:row>
                    <xdr:rowOff>19050</xdr:rowOff>
                  </to>
                </anchor>
              </controlPr>
            </control>
          </mc:Choice>
        </mc:AlternateContent>
        <mc:AlternateContent xmlns:mc="http://schemas.openxmlformats.org/markup-compatibility/2006">
          <mc:Choice Requires="x14">
            <control shapeId="23617" r:id="rId67" name="Check Box 65">
              <controlPr defaultSize="0" autoFill="0" autoLine="0" autoPict="0">
                <anchor moveWithCells="1">
                  <from>
                    <xdr:col>0</xdr:col>
                    <xdr:colOff>409575</xdr:colOff>
                    <xdr:row>58</xdr:row>
                    <xdr:rowOff>161925</xdr:rowOff>
                  </from>
                  <to>
                    <xdr:col>0</xdr:col>
                    <xdr:colOff>638175</xdr:colOff>
                    <xdr:row>58</xdr:row>
                    <xdr:rowOff>361950</xdr:rowOff>
                  </to>
                </anchor>
              </controlPr>
            </control>
          </mc:Choice>
        </mc:AlternateContent>
        <mc:AlternateContent xmlns:mc="http://schemas.openxmlformats.org/markup-compatibility/2006">
          <mc:Choice Requires="x14">
            <control shapeId="23618" r:id="rId68" name="Check Box 66">
              <controlPr defaultSize="0" autoFill="0" autoLine="0" autoPict="0">
                <anchor moveWithCells="1">
                  <from>
                    <xdr:col>0</xdr:col>
                    <xdr:colOff>400050</xdr:colOff>
                    <xdr:row>59</xdr:row>
                    <xdr:rowOff>66675</xdr:rowOff>
                  </from>
                  <to>
                    <xdr:col>0</xdr:col>
                    <xdr:colOff>628650</xdr:colOff>
                    <xdr:row>59</xdr:row>
                    <xdr:rowOff>276225</xdr:rowOff>
                  </to>
                </anchor>
              </controlPr>
            </control>
          </mc:Choice>
        </mc:AlternateContent>
        <mc:AlternateContent xmlns:mc="http://schemas.openxmlformats.org/markup-compatibility/2006">
          <mc:Choice Requires="x14">
            <control shapeId="23619" r:id="rId69" name="Check Box 67">
              <controlPr defaultSize="0" autoFill="0" autoLine="0" autoPict="0">
                <anchor moveWithCells="1">
                  <from>
                    <xdr:col>0</xdr:col>
                    <xdr:colOff>400050</xdr:colOff>
                    <xdr:row>66</xdr:row>
                    <xdr:rowOff>66675</xdr:rowOff>
                  </from>
                  <to>
                    <xdr:col>0</xdr:col>
                    <xdr:colOff>628650</xdr:colOff>
                    <xdr:row>66</xdr:row>
                    <xdr:rowOff>276225</xdr:rowOff>
                  </to>
                </anchor>
              </controlPr>
            </control>
          </mc:Choice>
        </mc:AlternateContent>
        <mc:AlternateContent xmlns:mc="http://schemas.openxmlformats.org/markup-compatibility/2006">
          <mc:Choice Requires="x14">
            <control shapeId="23620" r:id="rId70" name="Check Box 68">
              <controlPr defaultSize="0" autoFill="0" autoLine="0" autoPict="0">
                <anchor moveWithCells="1">
                  <from>
                    <xdr:col>1</xdr:col>
                    <xdr:colOff>504825</xdr:colOff>
                    <xdr:row>3</xdr:row>
                    <xdr:rowOff>333375</xdr:rowOff>
                  </from>
                  <to>
                    <xdr:col>1</xdr:col>
                    <xdr:colOff>733425</xdr:colOff>
                    <xdr:row>5</xdr:row>
                    <xdr:rowOff>9525</xdr:rowOff>
                  </to>
                </anchor>
              </controlPr>
            </control>
          </mc:Choice>
        </mc:AlternateContent>
        <mc:AlternateContent xmlns:mc="http://schemas.openxmlformats.org/markup-compatibility/2006">
          <mc:Choice Requires="x14">
            <control shapeId="23621" r:id="rId71" name="Check Box 69">
              <controlPr defaultSize="0" autoFill="0" autoLine="0" autoPict="0">
                <anchor moveWithCells="1">
                  <from>
                    <xdr:col>1</xdr:col>
                    <xdr:colOff>504825</xdr:colOff>
                    <xdr:row>5</xdr:row>
                    <xdr:rowOff>123825</xdr:rowOff>
                  </from>
                  <to>
                    <xdr:col>1</xdr:col>
                    <xdr:colOff>733425</xdr:colOff>
                    <xdr:row>5</xdr:row>
                    <xdr:rowOff>323850</xdr:rowOff>
                  </to>
                </anchor>
              </controlPr>
            </control>
          </mc:Choice>
        </mc:AlternateContent>
        <mc:AlternateContent xmlns:mc="http://schemas.openxmlformats.org/markup-compatibility/2006">
          <mc:Choice Requires="x14">
            <control shapeId="23622" r:id="rId72" name="Check Box 70">
              <controlPr defaultSize="0" autoFill="0" autoLine="0" autoPict="0">
                <anchor moveWithCells="1">
                  <from>
                    <xdr:col>1</xdr:col>
                    <xdr:colOff>514350</xdr:colOff>
                    <xdr:row>13</xdr:row>
                    <xdr:rowOff>142875</xdr:rowOff>
                  </from>
                  <to>
                    <xdr:col>1</xdr:col>
                    <xdr:colOff>742950</xdr:colOff>
                    <xdr:row>13</xdr:row>
                    <xdr:rowOff>352425</xdr:rowOff>
                  </to>
                </anchor>
              </controlPr>
            </control>
          </mc:Choice>
        </mc:AlternateContent>
        <mc:AlternateContent xmlns:mc="http://schemas.openxmlformats.org/markup-compatibility/2006">
          <mc:Choice Requires="x14">
            <control shapeId="23623" r:id="rId73" name="Check Box 71">
              <controlPr defaultSize="0" autoFill="0" autoLine="0" autoPict="0">
                <anchor moveWithCells="1">
                  <from>
                    <xdr:col>1</xdr:col>
                    <xdr:colOff>514350</xdr:colOff>
                    <xdr:row>14</xdr:row>
                    <xdr:rowOff>133350</xdr:rowOff>
                  </from>
                  <to>
                    <xdr:col>1</xdr:col>
                    <xdr:colOff>742950</xdr:colOff>
                    <xdr:row>14</xdr:row>
                    <xdr:rowOff>342900</xdr:rowOff>
                  </to>
                </anchor>
              </controlPr>
            </control>
          </mc:Choice>
        </mc:AlternateContent>
        <mc:AlternateContent xmlns:mc="http://schemas.openxmlformats.org/markup-compatibility/2006">
          <mc:Choice Requires="x14">
            <control shapeId="23624" r:id="rId74" name="Check Box 72">
              <controlPr defaultSize="0" autoFill="0" autoLine="0" autoPict="0">
                <anchor moveWithCells="1">
                  <from>
                    <xdr:col>1</xdr:col>
                    <xdr:colOff>523875</xdr:colOff>
                    <xdr:row>17</xdr:row>
                    <xdr:rowOff>0</xdr:rowOff>
                  </from>
                  <to>
                    <xdr:col>1</xdr:col>
                    <xdr:colOff>752475</xdr:colOff>
                    <xdr:row>18</xdr:row>
                    <xdr:rowOff>19050</xdr:rowOff>
                  </to>
                </anchor>
              </controlPr>
            </control>
          </mc:Choice>
        </mc:AlternateContent>
        <mc:AlternateContent xmlns:mc="http://schemas.openxmlformats.org/markup-compatibility/2006">
          <mc:Choice Requires="x14">
            <control shapeId="23625" r:id="rId75" name="Check Box 73">
              <controlPr defaultSize="0" autoFill="0" autoLine="0" autoPict="0">
                <anchor moveWithCells="1">
                  <from>
                    <xdr:col>1</xdr:col>
                    <xdr:colOff>523875</xdr:colOff>
                    <xdr:row>17</xdr:row>
                    <xdr:rowOff>180975</xdr:rowOff>
                  </from>
                  <to>
                    <xdr:col>1</xdr:col>
                    <xdr:colOff>752475</xdr:colOff>
                    <xdr:row>19</xdr:row>
                    <xdr:rowOff>9525</xdr:rowOff>
                  </to>
                </anchor>
              </controlPr>
            </control>
          </mc:Choice>
        </mc:AlternateContent>
        <mc:AlternateContent xmlns:mc="http://schemas.openxmlformats.org/markup-compatibility/2006">
          <mc:Choice Requires="x14">
            <control shapeId="23626" r:id="rId76" name="Check Box 74">
              <controlPr defaultSize="0" autoFill="0" autoLine="0" autoPict="0">
                <anchor moveWithCells="1">
                  <from>
                    <xdr:col>1</xdr:col>
                    <xdr:colOff>523875</xdr:colOff>
                    <xdr:row>19</xdr:row>
                    <xdr:rowOff>0</xdr:rowOff>
                  </from>
                  <to>
                    <xdr:col>1</xdr:col>
                    <xdr:colOff>752475</xdr:colOff>
                    <xdr:row>20</xdr:row>
                    <xdr:rowOff>19050</xdr:rowOff>
                  </to>
                </anchor>
              </controlPr>
            </control>
          </mc:Choice>
        </mc:AlternateContent>
        <mc:AlternateContent xmlns:mc="http://schemas.openxmlformats.org/markup-compatibility/2006">
          <mc:Choice Requires="x14">
            <control shapeId="23627" r:id="rId77" name="Check Box 75">
              <controlPr defaultSize="0" autoFill="0" autoLine="0" autoPict="0">
                <anchor moveWithCells="1">
                  <from>
                    <xdr:col>1</xdr:col>
                    <xdr:colOff>523875</xdr:colOff>
                    <xdr:row>21</xdr:row>
                    <xdr:rowOff>0</xdr:rowOff>
                  </from>
                  <to>
                    <xdr:col>1</xdr:col>
                    <xdr:colOff>752475</xdr:colOff>
                    <xdr:row>22</xdr:row>
                    <xdr:rowOff>19050</xdr:rowOff>
                  </to>
                </anchor>
              </controlPr>
            </control>
          </mc:Choice>
        </mc:AlternateContent>
        <mc:AlternateContent xmlns:mc="http://schemas.openxmlformats.org/markup-compatibility/2006">
          <mc:Choice Requires="x14">
            <control shapeId="23628" r:id="rId78" name="Check Box 76">
              <controlPr defaultSize="0" autoFill="0" autoLine="0" autoPict="0">
                <anchor moveWithCells="1">
                  <from>
                    <xdr:col>1</xdr:col>
                    <xdr:colOff>523875</xdr:colOff>
                    <xdr:row>22</xdr:row>
                    <xdr:rowOff>0</xdr:rowOff>
                  </from>
                  <to>
                    <xdr:col>1</xdr:col>
                    <xdr:colOff>752475</xdr:colOff>
                    <xdr:row>23</xdr:row>
                    <xdr:rowOff>19050</xdr:rowOff>
                  </to>
                </anchor>
              </controlPr>
            </control>
          </mc:Choice>
        </mc:AlternateContent>
        <mc:AlternateContent xmlns:mc="http://schemas.openxmlformats.org/markup-compatibility/2006">
          <mc:Choice Requires="x14">
            <control shapeId="23629" r:id="rId79" name="Check Box 77">
              <controlPr defaultSize="0" autoFill="0" autoLine="0" autoPict="0">
                <anchor moveWithCells="1">
                  <from>
                    <xdr:col>1</xdr:col>
                    <xdr:colOff>523875</xdr:colOff>
                    <xdr:row>23</xdr:row>
                    <xdr:rowOff>0</xdr:rowOff>
                  </from>
                  <to>
                    <xdr:col>1</xdr:col>
                    <xdr:colOff>752475</xdr:colOff>
                    <xdr:row>24</xdr:row>
                    <xdr:rowOff>19050</xdr:rowOff>
                  </to>
                </anchor>
              </controlPr>
            </control>
          </mc:Choice>
        </mc:AlternateContent>
        <mc:AlternateContent xmlns:mc="http://schemas.openxmlformats.org/markup-compatibility/2006">
          <mc:Choice Requires="x14">
            <control shapeId="23630" r:id="rId80" name="Check Box 78">
              <controlPr defaultSize="0" autoFill="0" autoLine="0" autoPict="0">
                <anchor moveWithCells="1">
                  <from>
                    <xdr:col>1</xdr:col>
                    <xdr:colOff>523875</xdr:colOff>
                    <xdr:row>27</xdr:row>
                    <xdr:rowOff>0</xdr:rowOff>
                  </from>
                  <to>
                    <xdr:col>1</xdr:col>
                    <xdr:colOff>752475</xdr:colOff>
                    <xdr:row>28</xdr:row>
                    <xdr:rowOff>19050</xdr:rowOff>
                  </to>
                </anchor>
              </controlPr>
            </control>
          </mc:Choice>
        </mc:AlternateContent>
        <mc:AlternateContent xmlns:mc="http://schemas.openxmlformats.org/markup-compatibility/2006">
          <mc:Choice Requires="x14">
            <control shapeId="23631" r:id="rId81" name="Check Box 79">
              <controlPr defaultSize="0" autoFill="0" autoLine="0" autoPict="0">
                <anchor moveWithCells="1">
                  <from>
                    <xdr:col>1</xdr:col>
                    <xdr:colOff>523875</xdr:colOff>
                    <xdr:row>28</xdr:row>
                    <xdr:rowOff>0</xdr:rowOff>
                  </from>
                  <to>
                    <xdr:col>1</xdr:col>
                    <xdr:colOff>752475</xdr:colOff>
                    <xdr:row>29</xdr:row>
                    <xdr:rowOff>19050</xdr:rowOff>
                  </to>
                </anchor>
              </controlPr>
            </control>
          </mc:Choice>
        </mc:AlternateContent>
        <mc:AlternateContent xmlns:mc="http://schemas.openxmlformats.org/markup-compatibility/2006">
          <mc:Choice Requires="x14">
            <control shapeId="23632" r:id="rId82" name="Check Box 80">
              <controlPr defaultSize="0" autoFill="0" autoLine="0" autoPict="0">
                <anchor moveWithCells="1">
                  <from>
                    <xdr:col>1</xdr:col>
                    <xdr:colOff>523875</xdr:colOff>
                    <xdr:row>30</xdr:row>
                    <xdr:rowOff>0</xdr:rowOff>
                  </from>
                  <to>
                    <xdr:col>1</xdr:col>
                    <xdr:colOff>752475</xdr:colOff>
                    <xdr:row>31</xdr:row>
                    <xdr:rowOff>19050</xdr:rowOff>
                  </to>
                </anchor>
              </controlPr>
            </control>
          </mc:Choice>
        </mc:AlternateContent>
        <mc:AlternateContent xmlns:mc="http://schemas.openxmlformats.org/markup-compatibility/2006">
          <mc:Choice Requires="x14">
            <control shapeId="23633" r:id="rId83" name="Check Box 81">
              <controlPr defaultSize="0" autoFill="0" autoLine="0" autoPict="0">
                <anchor moveWithCells="1">
                  <from>
                    <xdr:col>1</xdr:col>
                    <xdr:colOff>523875</xdr:colOff>
                    <xdr:row>31</xdr:row>
                    <xdr:rowOff>0</xdr:rowOff>
                  </from>
                  <to>
                    <xdr:col>1</xdr:col>
                    <xdr:colOff>752475</xdr:colOff>
                    <xdr:row>31</xdr:row>
                    <xdr:rowOff>209550</xdr:rowOff>
                  </to>
                </anchor>
              </controlPr>
            </control>
          </mc:Choice>
        </mc:AlternateContent>
        <mc:AlternateContent xmlns:mc="http://schemas.openxmlformats.org/markup-compatibility/2006">
          <mc:Choice Requires="x14">
            <control shapeId="23634" r:id="rId84" name="Check Box 82">
              <controlPr defaultSize="0" autoFill="0" autoLine="0" autoPict="0">
                <anchor moveWithCells="1">
                  <from>
                    <xdr:col>1</xdr:col>
                    <xdr:colOff>523875</xdr:colOff>
                    <xdr:row>36</xdr:row>
                    <xdr:rowOff>0</xdr:rowOff>
                  </from>
                  <to>
                    <xdr:col>1</xdr:col>
                    <xdr:colOff>752475</xdr:colOff>
                    <xdr:row>37</xdr:row>
                    <xdr:rowOff>19050</xdr:rowOff>
                  </to>
                </anchor>
              </controlPr>
            </control>
          </mc:Choice>
        </mc:AlternateContent>
        <mc:AlternateContent xmlns:mc="http://schemas.openxmlformats.org/markup-compatibility/2006">
          <mc:Choice Requires="x14">
            <control shapeId="23635" r:id="rId85" name="Check Box 83">
              <controlPr defaultSize="0" autoFill="0" autoLine="0" autoPict="0">
                <anchor moveWithCells="1">
                  <from>
                    <xdr:col>1</xdr:col>
                    <xdr:colOff>523875</xdr:colOff>
                    <xdr:row>37</xdr:row>
                    <xdr:rowOff>0</xdr:rowOff>
                  </from>
                  <to>
                    <xdr:col>1</xdr:col>
                    <xdr:colOff>752475</xdr:colOff>
                    <xdr:row>38</xdr:row>
                    <xdr:rowOff>19050</xdr:rowOff>
                  </to>
                </anchor>
              </controlPr>
            </control>
          </mc:Choice>
        </mc:AlternateContent>
        <mc:AlternateContent xmlns:mc="http://schemas.openxmlformats.org/markup-compatibility/2006">
          <mc:Choice Requires="x14">
            <control shapeId="23636" r:id="rId86" name="Check Box 84">
              <controlPr defaultSize="0" autoFill="0" autoLine="0" autoPict="0">
                <anchor moveWithCells="1">
                  <from>
                    <xdr:col>1</xdr:col>
                    <xdr:colOff>523875</xdr:colOff>
                    <xdr:row>40</xdr:row>
                    <xdr:rowOff>0</xdr:rowOff>
                  </from>
                  <to>
                    <xdr:col>1</xdr:col>
                    <xdr:colOff>752475</xdr:colOff>
                    <xdr:row>41</xdr:row>
                    <xdr:rowOff>19050</xdr:rowOff>
                  </to>
                </anchor>
              </controlPr>
            </control>
          </mc:Choice>
        </mc:AlternateContent>
        <mc:AlternateContent xmlns:mc="http://schemas.openxmlformats.org/markup-compatibility/2006">
          <mc:Choice Requires="x14">
            <control shapeId="23637" r:id="rId87" name="Check Box 85">
              <controlPr defaultSize="0" autoFill="0" autoLine="0" autoPict="0">
                <anchor moveWithCells="1">
                  <from>
                    <xdr:col>1</xdr:col>
                    <xdr:colOff>523875</xdr:colOff>
                    <xdr:row>41</xdr:row>
                    <xdr:rowOff>0</xdr:rowOff>
                  </from>
                  <to>
                    <xdr:col>1</xdr:col>
                    <xdr:colOff>752475</xdr:colOff>
                    <xdr:row>42</xdr:row>
                    <xdr:rowOff>19050</xdr:rowOff>
                  </to>
                </anchor>
              </controlPr>
            </control>
          </mc:Choice>
        </mc:AlternateContent>
        <mc:AlternateContent xmlns:mc="http://schemas.openxmlformats.org/markup-compatibility/2006">
          <mc:Choice Requires="x14">
            <control shapeId="23638" r:id="rId88" name="Check Box 86">
              <controlPr defaultSize="0" autoFill="0" autoLine="0" autoPict="0">
                <anchor moveWithCells="1">
                  <from>
                    <xdr:col>1</xdr:col>
                    <xdr:colOff>523875</xdr:colOff>
                    <xdr:row>42</xdr:row>
                    <xdr:rowOff>0</xdr:rowOff>
                  </from>
                  <to>
                    <xdr:col>1</xdr:col>
                    <xdr:colOff>752475</xdr:colOff>
                    <xdr:row>43</xdr:row>
                    <xdr:rowOff>19050</xdr:rowOff>
                  </to>
                </anchor>
              </controlPr>
            </control>
          </mc:Choice>
        </mc:AlternateContent>
        <mc:AlternateContent xmlns:mc="http://schemas.openxmlformats.org/markup-compatibility/2006">
          <mc:Choice Requires="x14">
            <control shapeId="23639" r:id="rId89" name="Check Box 87">
              <controlPr defaultSize="0" autoFill="0" autoLine="0" autoPict="0">
                <anchor moveWithCells="1">
                  <from>
                    <xdr:col>1</xdr:col>
                    <xdr:colOff>523875</xdr:colOff>
                    <xdr:row>43</xdr:row>
                    <xdr:rowOff>0</xdr:rowOff>
                  </from>
                  <to>
                    <xdr:col>1</xdr:col>
                    <xdr:colOff>752475</xdr:colOff>
                    <xdr:row>44</xdr:row>
                    <xdr:rowOff>19050</xdr:rowOff>
                  </to>
                </anchor>
              </controlPr>
            </control>
          </mc:Choice>
        </mc:AlternateContent>
        <mc:AlternateContent xmlns:mc="http://schemas.openxmlformats.org/markup-compatibility/2006">
          <mc:Choice Requires="x14">
            <control shapeId="23640" r:id="rId90" name="Check Box 88">
              <controlPr defaultSize="0" autoFill="0" autoLine="0" autoPict="0">
                <anchor moveWithCells="1">
                  <from>
                    <xdr:col>1</xdr:col>
                    <xdr:colOff>523875</xdr:colOff>
                    <xdr:row>44</xdr:row>
                    <xdr:rowOff>0</xdr:rowOff>
                  </from>
                  <to>
                    <xdr:col>1</xdr:col>
                    <xdr:colOff>752475</xdr:colOff>
                    <xdr:row>45</xdr:row>
                    <xdr:rowOff>19050</xdr:rowOff>
                  </to>
                </anchor>
              </controlPr>
            </control>
          </mc:Choice>
        </mc:AlternateContent>
        <mc:AlternateContent xmlns:mc="http://schemas.openxmlformats.org/markup-compatibility/2006">
          <mc:Choice Requires="x14">
            <control shapeId="23641" r:id="rId91" name="Check Box 89">
              <controlPr defaultSize="0" autoFill="0" autoLine="0" autoPict="0">
                <anchor moveWithCells="1">
                  <from>
                    <xdr:col>1</xdr:col>
                    <xdr:colOff>523875</xdr:colOff>
                    <xdr:row>45</xdr:row>
                    <xdr:rowOff>0</xdr:rowOff>
                  </from>
                  <to>
                    <xdr:col>1</xdr:col>
                    <xdr:colOff>752475</xdr:colOff>
                    <xdr:row>46</xdr:row>
                    <xdr:rowOff>19050</xdr:rowOff>
                  </to>
                </anchor>
              </controlPr>
            </control>
          </mc:Choice>
        </mc:AlternateContent>
        <mc:AlternateContent xmlns:mc="http://schemas.openxmlformats.org/markup-compatibility/2006">
          <mc:Choice Requires="x14">
            <control shapeId="23642" r:id="rId92" name="Check Box 90">
              <controlPr defaultSize="0" autoFill="0" autoLine="0" autoPict="0">
                <anchor moveWithCells="1">
                  <from>
                    <xdr:col>1</xdr:col>
                    <xdr:colOff>523875</xdr:colOff>
                    <xdr:row>46</xdr:row>
                    <xdr:rowOff>0</xdr:rowOff>
                  </from>
                  <to>
                    <xdr:col>1</xdr:col>
                    <xdr:colOff>752475</xdr:colOff>
                    <xdr:row>47</xdr:row>
                    <xdr:rowOff>19050</xdr:rowOff>
                  </to>
                </anchor>
              </controlPr>
            </control>
          </mc:Choice>
        </mc:AlternateContent>
        <mc:AlternateContent xmlns:mc="http://schemas.openxmlformats.org/markup-compatibility/2006">
          <mc:Choice Requires="x14">
            <control shapeId="23643" r:id="rId93" name="Check Box 91">
              <controlPr defaultSize="0" autoFill="0" autoLine="0" autoPict="0">
                <anchor moveWithCells="1">
                  <from>
                    <xdr:col>1</xdr:col>
                    <xdr:colOff>523875</xdr:colOff>
                    <xdr:row>47</xdr:row>
                    <xdr:rowOff>0</xdr:rowOff>
                  </from>
                  <to>
                    <xdr:col>1</xdr:col>
                    <xdr:colOff>752475</xdr:colOff>
                    <xdr:row>48</xdr:row>
                    <xdr:rowOff>19050</xdr:rowOff>
                  </to>
                </anchor>
              </controlPr>
            </control>
          </mc:Choice>
        </mc:AlternateContent>
        <mc:AlternateContent xmlns:mc="http://schemas.openxmlformats.org/markup-compatibility/2006">
          <mc:Choice Requires="x14">
            <control shapeId="23644" r:id="rId94" name="Check Box 92">
              <controlPr defaultSize="0" autoFill="0" autoLine="0" autoPict="0">
                <anchor moveWithCells="1">
                  <from>
                    <xdr:col>2</xdr:col>
                    <xdr:colOff>666750</xdr:colOff>
                    <xdr:row>49</xdr:row>
                    <xdr:rowOff>171450</xdr:rowOff>
                  </from>
                  <to>
                    <xdr:col>2</xdr:col>
                    <xdr:colOff>895350</xdr:colOff>
                    <xdr:row>51</xdr:row>
                    <xdr:rowOff>9525</xdr:rowOff>
                  </to>
                </anchor>
              </controlPr>
            </control>
          </mc:Choice>
        </mc:AlternateContent>
        <mc:AlternateContent xmlns:mc="http://schemas.openxmlformats.org/markup-compatibility/2006">
          <mc:Choice Requires="x14">
            <control shapeId="23645" r:id="rId95" name="Check Box 93">
              <controlPr defaultSize="0" autoFill="0" autoLine="0" autoPict="0">
                <anchor moveWithCells="1">
                  <from>
                    <xdr:col>2</xdr:col>
                    <xdr:colOff>676275</xdr:colOff>
                    <xdr:row>51</xdr:row>
                    <xdr:rowOff>47625</xdr:rowOff>
                  </from>
                  <to>
                    <xdr:col>2</xdr:col>
                    <xdr:colOff>904875</xdr:colOff>
                    <xdr:row>51</xdr:row>
                    <xdr:rowOff>247650</xdr:rowOff>
                  </to>
                </anchor>
              </controlPr>
            </control>
          </mc:Choice>
        </mc:AlternateContent>
        <mc:AlternateContent xmlns:mc="http://schemas.openxmlformats.org/markup-compatibility/2006">
          <mc:Choice Requires="x14">
            <control shapeId="23646" r:id="rId96" name="Check Box 94">
              <controlPr defaultSize="0" autoFill="0" autoLine="0" autoPict="0">
                <anchor moveWithCells="1">
                  <from>
                    <xdr:col>1</xdr:col>
                    <xdr:colOff>523875</xdr:colOff>
                    <xdr:row>54</xdr:row>
                    <xdr:rowOff>0</xdr:rowOff>
                  </from>
                  <to>
                    <xdr:col>1</xdr:col>
                    <xdr:colOff>752475</xdr:colOff>
                    <xdr:row>55</xdr:row>
                    <xdr:rowOff>19050</xdr:rowOff>
                  </to>
                </anchor>
              </controlPr>
            </control>
          </mc:Choice>
        </mc:AlternateContent>
        <mc:AlternateContent xmlns:mc="http://schemas.openxmlformats.org/markup-compatibility/2006">
          <mc:Choice Requires="x14">
            <control shapeId="23647" r:id="rId97" name="Check Box 95">
              <controlPr defaultSize="0" autoFill="0" autoLine="0" autoPict="0">
                <anchor moveWithCells="1">
                  <from>
                    <xdr:col>1</xdr:col>
                    <xdr:colOff>523875</xdr:colOff>
                    <xdr:row>55</xdr:row>
                    <xdr:rowOff>57150</xdr:rowOff>
                  </from>
                  <to>
                    <xdr:col>1</xdr:col>
                    <xdr:colOff>752475</xdr:colOff>
                    <xdr:row>55</xdr:row>
                    <xdr:rowOff>257175</xdr:rowOff>
                  </to>
                </anchor>
              </controlPr>
            </control>
          </mc:Choice>
        </mc:AlternateContent>
        <mc:AlternateContent xmlns:mc="http://schemas.openxmlformats.org/markup-compatibility/2006">
          <mc:Choice Requires="x14">
            <control shapeId="23648" r:id="rId98" name="Check Box 96">
              <controlPr defaultSize="0" autoFill="0" autoLine="0" autoPict="0">
                <anchor moveWithCells="1">
                  <from>
                    <xdr:col>1</xdr:col>
                    <xdr:colOff>523875</xdr:colOff>
                    <xdr:row>56</xdr:row>
                    <xdr:rowOff>0</xdr:rowOff>
                  </from>
                  <to>
                    <xdr:col>1</xdr:col>
                    <xdr:colOff>752475</xdr:colOff>
                    <xdr:row>57</xdr:row>
                    <xdr:rowOff>19050</xdr:rowOff>
                  </to>
                </anchor>
              </controlPr>
            </control>
          </mc:Choice>
        </mc:AlternateContent>
        <mc:AlternateContent xmlns:mc="http://schemas.openxmlformats.org/markup-compatibility/2006">
          <mc:Choice Requires="x14">
            <control shapeId="23649" r:id="rId99" name="Check Box 97">
              <controlPr defaultSize="0" autoFill="0" autoLine="0" autoPict="0">
                <anchor moveWithCells="1">
                  <from>
                    <xdr:col>1</xdr:col>
                    <xdr:colOff>523875</xdr:colOff>
                    <xdr:row>60</xdr:row>
                    <xdr:rowOff>0</xdr:rowOff>
                  </from>
                  <to>
                    <xdr:col>1</xdr:col>
                    <xdr:colOff>752475</xdr:colOff>
                    <xdr:row>61</xdr:row>
                    <xdr:rowOff>19050</xdr:rowOff>
                  </to>
                </anchor>
              </controlPr>
            </control>
          </mc:Choice>
        </mc:AlternateContent>
        <mc:AlternateContent xmlns:mc="http://schemas.openxmlformats.org/markup-compatibility/2006">
          <mc:Choice Requires="x14">
            <control shapeId="23650" r:id="rId100" name="Check Box 98">
              <controlPr defaultSize="0" autoFill="0" autoLine="0" autoPict="0">
                <anchor moveWithCells="1">
                  <from>
                    <xdr:col>1</xdr:col>
                    <xdr:colOff>523875</xdr:colOff>
                    <xdr:row>61</xdr:row>
                    <xdr:rowOff>0</xdr:rowOff>
                  </from>
                  <to>
                    <xdr:col>1</xdr:col>
                    <xdr:colOff>752475</xdr:colOff>
                    <xdr:row>62</xdr:row>
                    <xdr:rowOff>19050</xdr:rowOff>
                  </to>
                </anchor>
              </controlPr>
            </control>
          </mc:Choice>
        </mc:AlternateContent>
        <mc:AlternateContent xmlns:mc="http://schemas.openxmlformats.org/markup-compatibility/2006">
          <mc:Choice Requires="x14">
            <control shapeId="23651" r:id="rId101" name="Check Box 99">
              <controlPr defaultSize="0" autoFill="0" autoLine="0" autoPict="0">
                <anchor moveWithCells="1">
                  <from>
                    <xdr:col>1</xdr:col>
                    <xdr:colOff>523875</xdr:colOff>
                    <xdr:row>62</xdr:row>
                    <xdr:rowOff>0</xdr:rowOff>
                  </from>
                  <to>
                    <xdr:col>1</xdr:col>
                    <xdr:colOff>752475</xdr:colOff>
                    <xdr:row>63</xdr:row>
                    <xdr:rowOff>19050</xdr:rowOff>
                  </to>
                </anchor>
              </controlPr>
            </control>
          </mc:Choice>
        </mc:AlternateContent>
        <mc:AlternateContent xmlns:mc="http://schemas.openxmlformats.org/markup-compatibility/2006">
          <mc:Choice Requires="x14">
            <control shapeId="23652" r:id="rId102" name="Check Box 100">
              <controlPr defaultSize="0" autoFill="0" autoLine="0" autoPict="0">
                <anchor moveWithCells="1">
                  <from>
                    <xdr:col>1</xdr:col>
                    <xdr:colOff>523875</xdr:colOff>
                    <xdr:row>63</xdr:row>
                    <xdr:rowOff>0</xdr:rowOff>
                  </from>
                  <to>
                    <xdr:col>1</xdr:col>
                    <xdr:colOff>752475</xdr:colOff>
                    <xdr:row>64</xdr:row>
                    <xdr:rowOff>19050</xdr:rowOff>
                  </to>
                </anchor>
              </controlPr>
            </control>
          </mc:Choice>
        </mc:AlternateContent>
        <mc:AlternateContent xmlns:mc="http://schemas.openxmlformats.org/markup-compatibility/2006">
          <mc:Choice Requires="x14">
            <control shapeId="23653" r:id="rId103" name="Check Box 101">
              <controlPr defaultSize="0" autoFill="0" autoLine="0" autoPict="0">
                <anchor moveWithCells="1">
                  <from>
                    <xdr:col>1</xdr:col>
                    <xdr:colOff>523875</xdr:colOff>
                    <xdr:row>67</xdr:row>
                    <xdr:rowOff>0</xdr:rowOff>
                  </from>
                  <to>
                    <xdr:col>1</xdr:col>
                    <xdr:colOff>752475</xdr:colOff>
                    <xdr:row>68</xdr:row>
                    <xdr:rowOff>19050</xdr:rowOff>
                  </to>
                </anchor>
              </controlPr>
            </control>
          </mc:Choice>
        </mc:AlternateContent>
        <mc:AlternateContent xmlns:mc="http://schemas.openxmlformats.org/markup-compatibility/2006">
          <mc:Choice Requires="x14">
            <control shapeId="23654" r:id="rId104" name="Check Box 102">
              <controlPr defaultSize="0" autoFill="0" autoLine="0" autoPict="0">
                <anchor moveWithCells="1">
                  <from>
                    <xdr:col>1</xdr:col>
                    <xdr:colOff>523875</xdr:colOff>
                    <xdr:row>68</xdr:row>
                    <xdr:rowOff>0</xdr:rowOff>
                  </from>
                  <to>
                    <xdr:col>1</xdr:col>
                    <xdr:colOff>752475</xdr:colOff>
                    <xdr:row>69</xdr:row>
                    <xdr:rowOff>19050</xdr:rowOff>
                  </to>
                </anchor>
              </controlPr>
            </control>
          </mc:Choice>
        </mc:AlternateContent>
        <mc:AlternateContent xmlns:mc="http://schemas.openxmlformats.org/markup-compatibility/2006">
          <mc:Choice Requires="x14">
            <control shapeId="23655" r:id="rId105" name="Check Box 103">
              <controlPr defaultSize="0" autoFill="0" autoLine="0" autoPict="0">
                <anchor moveWithCells="1">
                  <from>
                    <xdr:col>1</xdr:col>
                    <xdr:colOff>523875</xdr:colOff>
                    <xdr:row>69</xdr:row>
                    <xdr:rowOff>0</xdr:rowOff>
                  </from>
                  <to>
                    <xdr:col>1</xdr:col>
                    <xdr:colOff>752475</xdr:colOff>
                    <xdr:row>70</xdr:row>
                    <xdr:rowOff>19050</xdr:rowOff>
                  </to>
                </anchor>
              </controlPr>
            </control>
          </mc:Choice>
        </mc:AlternateContent>
        <mc:AlternateContent xmlns:mc="http://schemas.openxmlformats.org/markup-compatibility/2006">
          <mc:Choice Requires="x14">
            <control shapeId="23656" r:id="rId106" name="Check Box 104">
              <controlPr defaultSize="0" autoFill="0" autoLine="0" autoPict="0">
                <anchor moveWithCells="1">
                  <from>
                    <xdr:col>1</xdr:col>
                    <xdr:colOff>523875</xdr:colOff>
                    <xdr:row>32</xdr:row>
                    <xdr:rowOff>142875</xdr:rowOff>
                  </from>
                  <to>
                    <xdr:col>1</xdr:col>
                    <xdr:colOff>752475</xdr:colOff>
                    <xdr:row>32</xdr:row>
                    <xdr:rowOff>352425</xdr:rowOff>
                  </to>
                </anchor>
              </controlPr>
            </control>
          </mc:Choice>
        </mc:AlternateContent>
        <mc:AlternateContent xmlns:mc="http://schemas.openxmlformats.org/markup-compatibility/2006">
          <mc:Choice Requires="x14">
            <control shapeId="23657" r:id="rId107" name="Check Box 105">
              <controlPr defaultSize="0" autoFill="0" autoLine="0" autoPict="0">
                <anchor moveWithCells="1">
                  <from>
                    <xdr:col>1</xdr:col>
                    <xdr:colOff>523875</xdr:colOff>
                    <xdr:row>73</xdr:row>
                    <xdr:rowOff>0</xdr:rowOff>
                  </from>
                  <to>
                    <xdr:col>2</xdr:col>
                    <xdr:colOff>0</xdr:colOff>
                    <xdr:row>74</xdr:row>
                    <xdr:rowOff>19050</xdr:rowOff>
                  </to>
                </anchor>
              </controlPr>
            </control>
          </mc:Choice>
        </mc:AlternateContent>
        <mc:AlternateContent xmlns:mc="http://schemas.openxmlformats.org/markup-compatibility/2006">
          <mc:Choice Requires="x14">
            <control shapeId="23658" r:id="rId108" name="Check Box 106">
              <controlPr defaultSize="0" autoFill="0" autoLine="0" autoPict="0">
                <anchor moveWithCells="1">
                  <from>
                    <xdr:col>1</xdr:col>
                    <xdr:colOff>523875</xdr:colOff>
                    <xdr:row>74</xdr:row>
                    <xdr:rowOff>0</xdr:rowOff>
                  </from>
                  <to>
                    <xdr:col>2</xdr:col>
                    <xdr:colOff>0</xdr:colOff>
                    <xdr:row>75</xdr:row>
                    <xdr:rowOff>19050</xdr:rowOff>
                  </to>
                </anchor>
              </controlPr>
            </control>
          </mc:Choice>
        </mc:AlternateContent>
        <mc:AlternateContent xmlns:mc="http://schemas.openxmlformats.org/markup-compatibility/2006">
          <mc:Choice Requires="x14">
            <control shapeId="23659" r:id="rId109" name="Check Box 107">
              <controlPr defaultSize="0" autoFill="0" autoLine="0" autoPict="0">
                <anchor moveWithCells="1">
                  <from>
                    <xdr:col>1</xdr:col>
                    <xdr:colOff>523875</xdr:colOff>
                    <xdr:row>75</xdr:row>
                    <xdr:rowOff>0</xdr:rowOff>
                  </from>
                  <to>
                    <xdr:col>2</xdr:col>
                    <xdr:colOff>0</xdr:colOff>
                    <xdr:row>76</xdr:row>
                    <xdr:rowOff>19050</xdr:rowOff>
                  </to>
                </anchor>
              </controlPr>
            </control>
          </mc:Choice>
        </mc:AlternateContent>
        <mc:AlternateContent xmlns:mc="http://schemas.openxmlformats.org/markup-compatibility/2006">
          <mc:Choice Requires="x14">
            <control shapeId="23660" r:id="rId110" name="Check Box 108">
              <controlPr defaultSize="0" autoFill="0" autoLine="0" autoPict="0">
                <anchor moveWithCells="1">
                  <from>
                    <xdr:col>1</xdr:col>
                    <xdr:colOff>523875</xdr:colOff>
                    <xdr:row>76</xdr:row>
                    <xdr:rowOff>0</xdr:rowOff>
                  </from>
                  <to>
                    <xdr:col>2</xdr:col>
                    <xdr:colOff>0</xdr:colOff>
                    <xdr:row>77</xdr:row>
                    <xdr:rowOff>19050</xdr:rowOff>
                  </to>
                </anchor>
              </controlPr>
            </control>
          </mc:Choice>
        </mc:AlternateContent>
        <mc:AlternateContent xmlns:mc="http://schemas.openxmlformats.org/markup-compatibility/2006">
          <mc:Choice Requires="x14">
            <control shapeId="23661" r:id="rId111" name="Check Box 109">
              <controlPr defaultSize="0" autoFill="0" autoLine="0" autoPict="0">
                <anchor moveWithCells="1">
                  <from>
                    <xdr:col>1</xdr:col>
                    <xdr:colOff>523875</xdr:colOff>
                    <xdr:row>77</xdr:row>
                    <xdr:rowOff>0</xdr:rowOff>
                  </from>
                  <to>
                    <xdr:col>2</xdr:col>
                    <xdr:colOff>0</xdr:colOff>
                    <xdr:row>78</xdr:row>
                    <xdr:rowOff>19050</xdr:rowOff>
                  </to>
                </anchor>
              </controlPr>
            </control>
          </mc:Choice>
        </mc:AlternateContent>
        <mc:AlternateContent xmlns:mc="http://schemas.openxmlformats.org/markup-compatibility/2006">
          <mc:Choice Requires="x14">
            <control shapeId="23662" r:id="rId112" name="Check Box 110">
              <controlPr defaultSize="0" autoFill="0" autoLine="0" autoPict="0">
                <anchor moveWithCells="1">
                  <from>
                    <xdr:col>0</xdr:col>
                    <xdr:colOff>409575</xdr:colOff>
                    <xdr:row>72</xdr:row>
                    <xdr:rowOff>66675</xdr:rowOff>
                  </from>
                  <to>
                    <xdr:col>0</xdr:col>
                    <xdr:colOff>638175</xdr:colOff>
                    <xdr:row>72</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Normal="100" zoomScaleSheetLayoutView="100" workbookViewId="0">
      <selection activeCell="L1" sqref="L1"/>
    </sheetView>
  </sheetViews>
  <sheetFormatPr baseColWidth="10" defaultColWidth="11.42578125" defaultRowHeight="15" x14ac:dyDescent="0.25"/>
  <cols>
    <col min="1" max="1" width="9.5703125" style="3" customWidth="1"/>
    <col min="2" max="2" width="10.7109375" style="3" customWidth="1"/>
    <col min="3" max="6" width="12.7109375" style="3" customWidth="1"/>
    <col min="7" max="7" width="17.7109375" style="3" customWidth="1"/>
    <col min="8" max="8" width="12.7109375" style="12" hidden="1" customWidth="1"/>
    <col min="9" max="9" width="8.7109375" style="12" hidden="1" customWidth="1"/>
    <col min="10" max="10" width="8.85546875" style="27" hidden="1" customWidth="1"/>
    <col min="11" max="11" width="11.42578125" style="28" hidden="1" customWidth="1"/>
    <col min="12" max="16384" width="11.42578125" style="6"/>
  </cols>
  <sheetData>
    <row r="1" spans="1:11" ht="42.95" customHeight="1" thickBot="1" x14ac:dyDescent="0.3">
      <c r="A1" s="142" t="s">
        <v>429</v>
      </c>
      <c r="B1" s="142"/>
      <c r="C1" s="142"/>
      <c r="D1" s="142"/>
      <c r="E1" s="142"/>
      <c r="F1" s="142"/>
      <c r="G1" s="142"/>
      <c r="H1" s="5" t="s">
        <v>74</v>
      </c>
      <c r="I1" s="5" t="s">
        <v>370</v>
      </c>
      <c r="K1" s="5" t="s">
        <v>387</v>
      </c>
    </row>
    <row r="2" spans="1:11" ht="16.5" thickBot="1" x14ac:dyDescent="0.3">
      <c r="A2" s="13"/>
      <c r="B2" s="1"/>
      <c r="C2" s="1"/>
      <c r="I2" s="21">
        <v>67</v>
      </c>
      <c r="K2" s="21">
        <f>SUM(K3:K43)</f>
        <v>0</v>
      </c>
    </row>
    <row r="3" spans="1:11" ht="64.349999999999994" customHeight="1" x14ac:dyDescent="0.25">
      <c r="B3" s="153" t="s">
        <v>430</v>
      </c>
      <c r="C3" s="156"/>
      <c r="D3" s="156"/>
      <c r="E3" s="156"/>
      <c r="F3" s="156"/>
      <c r="G3" s="156"/>
      <c r="H3" s="12">
        <v>5</v>
      </c>
      <c r="J3" s="27" t="b">
        <v>0</v>
      </c>
      <c r="K3" s="28">
        <f>J3*H3</f>
        <v>0</v>
      </c>
    </row>
    <row r="4" spans="1:11" x14ac:dyDescent="0.25">
      <c r="A4" s="2" t="str">
        <f>IF(((J4)*AND(NOT($J$3))), "FEHLER 1", "")</f>
        <v/>
      </c>
      <c r="C4" s="31" t="s">
        <v>267</v>
      </c>
      <c r="H4" s="12">
        <v>1</v>
      </c>
      <c r="J4" s="27" t="b">
        <v>0</v>
      </c>
      <c r="K4" s="28">
        <f t="shared" ref="K4:K35" si="0">J4*H4</f>
        <v>0</v>
      </c>
    </row>
    <row r="5" spans="1:11" x14ac:dyDescent="0.25">
      <c r="A5" s="2" t="str">
        <f t="shared" ref="A5:A7" si="1">IF(((J5)*AND(NOT($J$3))), "FEHLER 1", "")</f>
        <v/>
      </c>
      <c r="C5" s="31" t="s">
        <v>431</v>
      </c>
      <c r="H5" s="12">
        <v>1</v>
      </c>
      <c r="J5" s="27" t="b">
        <v>0</v>
      </c>
      <c r="K5" s="28">
        <f t="shared" si="0"/>
        <v>0</v>
      </c>
    </row>
    <row r="6" spans="1:11" x14ac:dyDescent="0.25">
      <c r="A6" s="2" t="str">
        <f t="shared" si="1"/>
        <v/>
      </c>
      <c r="C6" s="31" t="s">
        <v>524</v>
      </c>
      <c r="H6" s="12">
        <v>2</v>
      </c>
      <c r="J6" s="27" t="b">
        <v>0</v>
      </c>
      <c r="K6" s="28">
        <f t="shared" si="0"/>
        <v>0</v>
      </c>
    </row>
    <row r="7" spans="1:11" x14ac:dyDescent="0.25">
      <c r="A7" s="2" t="str">
        <f t="shared" si="1"/>
        <v/>
      </c>
      <c r="C7" s="31" t="s">
        <v>133</v>
      </c>
      <c r="H7" s="12">
        <v>1</v>
      </c>
      <c r="J7" s="27" t="b">
        <v>0</v>
      </c>
      <c r="K7" s="28">
        <f t="shared" si="0"/>
        <v>0</v>
      </c>
    </row>
    <row r="8" spans="1:11" x14ac:dyDescent="0.25">
      <c r="B8" s="4"/>
    </row>
    <row r="9" spans="1:11" ht="15" customHeight="1" x14ac:dyDescent="0.25">
      <c r="B9" s="153" t="s">
        <v>432</v>
      </c>
      <c r="C9" s="156"/>
      <c r="D9" s="156"/>
      <c r="E9" s="156"/>
      <c r="F9" s="156"/>
      <c r="G9" s="156"/>
    </row>
    <row r="10" spans="1:11" x14ac:dyDescent="0.25">
      <c r="A10" s="2"/>
      <c r="C10" s="41" t="s">
        <v>269</v>
      </c>
      <c r="H10" s="12">
        <v>4</v>
      </c>
      <c r="J10" s="27" t="b">
        <v>0</v>
      </c>
      <c r="K10" s="28">
        <f t="shared" si="0"/>
        <v>0</v>
      </c>
    </row>
    <row r="11" spans="1:11" x14ac:dyDescent="0.25">
      <c r="A11" s="2"/>
      <c r="C11" s="41" t="s">
        <v>147</v>
      </c>
      <c r="H11" s="12">
        <v>2</v>
      </c>
      <c r="J11" s="27" t="b">
        <v>0</v>
      </c>
      <c r="K11" s="28">
        <f t="shared" si="0"/>
        <v>0</v>
      </c>
    </row>
    <row r="12" spans="1:11" x14ac:dyDescent="0.25">
      <c r="A12" s="2"/>
      <c r="C12" s="41" t="s">
        <v>270</v>
      </c>
      <c r="H12" s="12">
        <v>1</v>
      </c>
      <c r="J12" s="27" t="b">
        <v>0</v>
      </c>
      <c r="K12" s="28">
        <f t="shared" si="0"/>
        <v>0</v>
      </c>
    </row>
    <row r="13" spans="1:11" x14ac:dyDescent="0.25">
      <c r="A13" s="2"/>
      <c r="C13" s="41" t="s">
        <v>271</v>
      </c>
      <c r="H13" s="12">
        <v>1</v>
      </c>
      <c r="J13" s="27" t="b">
        <v>0</v>
      </c>
      <c r="K13" s="28">
        <f t="shared" si="0"/>
        <v>0</v>
      </c>
    </row>
    <row r="14" spans="1:11" x14ac:dyDescent="0.25">
      <c r="A14" s="2"/>
      <c r="C14" s="3" t="s">
        <v>272</v>
      </c>
      <c r="H14" s="12">
        <v>1</v>
      </c>
      <c r="J14" s="27" t="b">
        <v>0</v>
      </c>
      <c r="K14" s="28">
        <f t="shared" si="0"/>
        <v>0</v>
      </c>
    </row>
    <row r="15" spans="1:11" x14ac:dyDescent="0.25">
      <c r="A15" s="2"/>
      <c r="C15" s="41" t="s">
        <v>273</v>
      </c>
      <c r="H15" s="12">
        <v>2</v>
      </c>
      <c r="J15" s="27" t="b">
        <v>0</v>
      </c>
      <c r="K15" s="28">
        <f t="shared" si="0"/>
        <v>0</v>
      </c>
    </row>
    <row r="16" spans="1:11" x14ac:dyDescent="0.25">
      <c r="A16" s="2"/>
      <c r="C16" s="41" t="s">
        <v>274</v>
      </c>
      <c r="H16" s="12">
        <v>2</v>
      </c>
      <c r="J16" s="27" t="b">
        <v>0</v>
      </c>
      <c r="K16" s="28">
        <f t="shared" si="0"/>
        <v>0</v>
      </c>
    </row>
    <row r="17" spans="1:11" x14ac:dyDescent="0.25">
      <c r="A17" s="2"/>
      <c r="B17" s="1"/>
      <c r="C17" s="40" t="s">
        <v>433</v>
      </c>
      <c r="D17" s="1"/>
      <c r="E17" s="1"/>
      <c r="F17" s="1"/>
      <c r="G17" s="1"/>
      <c r="H17" s="12">
        <v>3</v>
      </c>
      <c r="J17" s="27" t="b">
        <v>0</v>
      </c>
      <c r="K17" s="28">
        <f t="shared" si="0"/>
        <v>0</v>
      </c>
    </row>
    <row r="18" spans="1:11" x14ac:dyDescent="0.25">
      <c r="A18" s="2"/>
      <c r="B18" s="1"/>
      <c r="C18" s="40" t="s">
        <v>435</v>
      </c>
      <c r="D18" s="1"/>
      <c r="E18" s="1"/>
      <c r="F18" s="1"/>
      <c r="G18" s="1"/>
      <c r="H18" s="12">
        <v>3</v>
      </c>
      <c r="J18" s="27" t="b">
        <v>0</v>
      </c>
      <c r="K18" s="28">
        <f t="shared" si="0"/>
        <v>0</v>
      </c>
    </row>
    <row r="19" spans="1:11" x14ac:dyDescent="0.25">
      <c r="A19" s="2"/>
      <c r="B19" s="1"/>
      <c r="C19" s="40"/>
      <c r="D19" s="1"/>
      <c r="E19" s="1"/>
      <c r="F19" s="1"/>
      <c r="G19" s="1"/>
    </row>
    <row r="20" spans="1:11" x14ac:dyDescent="0.25">
      <c r="A20" s="2"/>
      <c r="B20" s="4"/>
    </row>
    <row r="21" spans="1:11" ht="33" customHeight="1" x14ac:dyDescent="0.25">
      <c r="A21" s="2"/>
      <c r="B21" s="154" t="s">
        <v>434</v>
      </c>
      <c r="C21" s="154"/>
      <c r="D21" s="154"/>
      <c r="E21" s="154"/>
      <c r="F21" s="154"/>
    </row>
    <row r="22" spans="1:11" x14ac:dyDescent="0.25">
      <c r="A22" s="2"/>
      <c r="C22" s="31" t="s">
        <v>142</v>
      </c>
      <c r="H22" s="12">
        <v>2</v>
      </c>
      <c r="J22" s="27" t="b">
        <v>0</v>
      </c>
      <c r="K22" s="28">
        <f t="shared" si="0"/>
        <v>0</v>
      </c>
    </row>
    <row r="23" spans="1:11" x14ac:dyDescent="0.25">
      <c r="A23" s="2"/>
      <c r="C23" s="31" t="s">
        <v>143</v>
      </c>
      <c r="H23" s="12">
        <v>1</v>
      </c>
      <c r="J23" s="27" t="b">
        <v>0</v>
      </c>
      <c r="K23" s="28">
        <f t="shared" si="0"/>
        <v>0</v>
      </c>
    </row>
    <row r="24" spans="1:11" x14ac:dyDescent="0.25">
      <c r="A24" s="2"/>
      <c r="C24" s="31" t="s">
        <v>144</v>
      </c>
      <c r="H24" s="12">
        <v>1</v>
      </c>
      <c r="J24" s="27" t="b">
        <v>0</v>
      </c>
      <c r="K24" s="28">
        <f t="shared" si="0"/>
        <v>0</v>
      </c>
    </row>
    <row r="25" spans="1:11" x14ac:dyDescent="0.25">
      <c r="A25" s="2"/>
      <c r="C25" s="31" t="s">
        <v>145</v>
      </c>
      <c r="H25" s="12">
        <v>2</v>
      </c>
      <c r="J25" s="27" t="b">
        <v>0</v>
      </c>
      <c r="K25" s="28">
        <f t="shared" si="0"/>
        <v>0</v>
      </c>
    </row>
    <row r="26" spans="1:11" x14ac:dyDescent="0.25">
      <c r="A26" s="2"/>
      <c r="C26" s="31" t="s">
        <v>146</v>
      </c>
      <c r="H26" s="12">
        <v>2</v>
      </c>
      <c r="J26" s="27" t="b">
        <v>0</v>
      </c>
      <c r="K26" s="28">
        <f t="shared" si="0"/>
        <v>0</v>
      </c>
    </row>
    <row r="27" spans="1:11" x14ac:dyDescent="0.25">
      <c r="A27" s="2"/>
      <c r="C27" s="31"/>
    </row>
    <row r="28" spans="1:11" x14ac:dyDescent="0.25">
      <c r="A28" s="2"/>
      <c r="C28" s="31"/>
    </row>
    <row r="29" spans="1:11" ht="44.65" customHeight="1" x14ac:dyDescent="0.25">
      <c r="A29" s="2"/>
      <c r="C29" s="158" t="s">
        <v>436</v>
      </c>
      <c r="D29" s="168"/>
      <c r="E29" s="168"/>
      <c r="F29" s="168"/>
      <c r="G29" s="168"/>
      <c r="H29" s="12">
        <v>4</v>
      </c>
      <c r="J29" s="27" t="b">
        <v>0</v>
      </c>
      <c r="K29" s="28">
        <f t="shared" ref="K29:K30" si="2">J29*H29</f>
        <v>0</v>
      </c>
    </row>
    <row r="30" spans="1:11" ht="46.35" customHeight="1" x14ac:dyDescent="0.25">
      <c r="A30" s="2"/>
      <c r="C30" s="168" t="s">
        <v>437</v>
      </c>
      <c r="D30" s="168"/>
      <c r="E30" s="168"/>
      <c r="F30" s="168"/>
      <c r="G30" s="168"/>
      <c r="H30" s="12">
        <v>4</v>
      </c>
      <c r="J30" s="27" t="b">
        <v>0</v>
      </c>
      <c r="K30" s="28">
        <f t="shared" si="2"/>
        <v>0</v>
      </c>
    </row>
    <row r="31" spans="1:11" x14ac:dyDescent="0.25">
      <c r="A31" s="2"/>
      <c r="C31" s="31"/>
    </row>
    <row r="32" spans="1:11" x14ac:dyDescent="0.25">
      <c r="B32" s="4"/>
    </row>
    <row r="33" spans="1:11" ht="48" customHeight="1" x14ac:dyDescent="0.25">
      <c r="B33" s="158" t="s">
        <v>332</v>
      </c>
      <c r="C33" s="159"/>
      <c r="D33" s="159"/>
      <c r="E33" s="159"/>
      <c r="F33" s="159"/>
      <c r="G33" s="159"/>
      <c r="H33" s="12">
        <v>2</v>
      </c>
      <c r="J33" s="27" t="b">
        <v>0</v>
      </c>
      <c r="K33" s="28">
        <f t="shared" si="0"/>
        <v>0</v>
      </c>
    </row>
    <row r="34" spans="1:11" ht="36" customHeight="1" x14ac:dyDescent="0.25">
      <c r="A34" s="2" t="str">
        <f>IF(((J34)*AND(NOT($J$33))), "FEHLER 1", "")</f>
        <v/>
      </c>
      <c r="B34" s="4"/>
      <c r="C34" s="158" t="s">
        <v>149</v>
      </c>
      <c r="D34" s="159"/>
      <c r="E34" s="159"/>
      <c r="F34" s="159"/>
      <c r="G34" s="159"/>
      <c r="H34" s="12">
        <v>1</v>
      </c>
      <c r="J34" s="27" t="b">
        <v>0</v>
      </c>
      <c r="K34" s="28">
        <f t="shared" si="0"/>
        <v>0</v>
      </c>
    </row>
    <row r="35" spans="1:11" ht="36" customHeight="1" x14ac:dyDescent="0.25">
      <c r="A35" s="2" t="str">
        <f>IF(((J35)*AND(NOT($J$33))), "FEHLER 1", "")</f>
        <v/>
      </c>
      <c r="B35" s="4"/>
      <c r="C35" s="158" t="s">
        <v>150</v>
      </c>
      <c r="D35" s="159"/>
      <c r="E35" s="159"/>
      <c r="F35" s="159"/>
      <c r="G35" s="159"/>
      <c r="H35" s="12">
        <v>1</v>
      </c>
      <c r="J35" s="27" t="b">
        <v>0</v>
      </c>
      <c r="K35" s="28">
        <f t="shared" si="0"/>
        <v>0</v>
      </c>
    </row>
    <row r="36" spans="1:11" s="10" customFormat="1" x14ac:dyDescent="0.25">
      <c r="A36" s="1"/>
      <c r="B36" s="1"/>
      <c r="C36" s="1"/>
      <c r="D36" s="1"/>
      <c r="E36" s="1"/>
      <c r="F36" s="1"/>
      <c r="G36" s="1"/>
      <c r="H36" s="11"/>
      <c r="I36" s="11"/>
      <c r="J36" s="26"/>
      <c r="K36" s="23"/>
    </row>
    <row r="37" spans="1:11" s="10" customFormat="1" ht="15.75" x14ac:dyDescent="0.25">
      <c r="A37" s="13" t="s">
        <v>514</v>
      </c>
      <c r="B37" s="1"/>
      <c r="C37" s="1"/>
      <c r="D37" s="1"/>
      <c r="E37" s="1"/>
      <c r="F37" s="1"/>
      <c r="G37" s="1"/>
      <c r="H37" s="11"/>
      <c r="I37" s="11">
        <v>10</v>
      </c>
      <c r="J37" s="26"/>
      <c r="K37" s="23"/>
    </row>
    <row r="38" spans="1:11" s="10" customFormat="1" ht="29.25" customHeight="1" x14ac:dyDescent="0.25">
      <c r="A38" s="1"/>
      <c r="B38" s="151" t="s">
        <v>515</v>
      </c>
      <c r="C38" s="151"/>
      <c r="D38" s="151"/>
      <c r="E38" s="151"/>
      <c r="F38" s="151"/>
      <c r="G38" s="151"/>
      <c r="H38" s="11">
        <v>4</v>
      </c>
      <c r="I38" s="11"/>
      <c r="J38" s="26" t="b">
        <v>0</v>
      </c>
      <c r="K38" s="28">
        <f t="shared" ref="K38:K39" si="3">J38*H38</f>
        <v>0</v>
      </c>
    </row>
    <row r="39" spans="1:11" s="10" customFormat="1" ht="29.25" customHeight="1" x14ac:dyDescent="0.25">
      <c r="A39" s="2" t="str">
        <f>IF(((J39)*AND(NOT($J$38))), "FEHLER 1", "")</f>
        <v/>
      </c>
      <c r="B39" s="1"/>
      <c r="C39" s="151" t="s">
        <v>516</v>
      </c>
      <c r="D39" s="151"/>
      <c r="E39" s="151"/>
      <c r="F39" s="151"/>
      <c r="G39" s="151"/>
      <c r="H39" s="11">
        <v>6</v>
      </c>
      <c r="I39" s="11"/>
      <c r="J39" s="26" t="b">
        <v>0</v>
      </c>
      <c r="K39" s="28">
        <f t="shared" si="3"/>
        <v>0</v>
      </c>
    </row>
    <row r="42" spans="1:11" x14ac:dyDescent="0.25">
      <c r="A42" s="134" t="s">
        <v>525</v>
      </c>
    </row>
    <row r="43" spans="1:11" ht="69.75" customHeight="1" x14ac:dyDescent="0.25">
      <c r="B43" s="154" t="s">
        <v>526</v>
      </c>
      <c r="C43" s="154"/>
      <c r="D43" s="154"/>
      <c r="E43" s="154"/>
      <c r="F43" s="154"/>
      <c r="G43" s="154"/>
      <c r="H43" s="12">
        <v>8</v>
      </c>
      <c r="J43" s="27" t="b">
        <v>0</v>
      </c>
      <c r="K43" s="28">
        <f t="shared" ref="K43" si="4">J43*H43</f>
        <v>0</v>
      </c>
    </row>
    <row r="44" spans="1:11" x14ac:dyDescent="0.25">
      <c r="B44" s="85"/>
    </row>
  </sheetData>
  <sheetProtection algorithmName="SHA-512" hashValue="gjHX+Dx+b4pAuEFVaBNhYKD0dlW6cXCDRT8qQ1OMLE0Zo7eDFw9nZYyKTicmRrbvqLTMSlYj4NJCiTefom8bvA==" saltValue="9hGbR6TAdE/+GPG7cKDz/Q==" spinCount="100000" sheet="1" selectLockedCells="1"/>
  <mergeCells count="12">
    <mergeCell ref="B43:G43"/>
    <mergeCell ref="A1:G1"/>
    <mergeCell ref="B3:G3"/>
    <mergeCell ref="B9:G9"/>
    <mergeCell ref="B33:G33"/>
    <mergeCell ref="C34:G34"/>
    <mergeCell ref="B21:F21"/>
    <mergeCell ref="B38:G38"/>
    <mergeCell ref="C39:G39"/>
    <mergeCell ref="C35:G35"/>
    <mergeCell ref="C29:G29"/>
    <mergeCell ref="C30:G30"/>
  </mergeCells>
  <pageMargins left="0.7" right="0.7" top="0.78740157499999996" bottom="0.78740157499999996" header="0.3" footer="0.3"/>
  <pageSetup paperSize="9" scale="89" fitToHeight="0" orientation="portrait" r:id="rId1"/>
  <headerFooter>
    <oddHeader>&amp;C&amp;"-,Fett"&amp;12Deutscher Telematik Preis 2024</oddHeader>
    <oddFooter>&amp;L&amp;A&amp;R(c) Steinbeis-Transferzentrum Telematik</oddFooter>
  </headerFooter>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466725</xdr:colOff>
                    <xdr:row>2</xdr:row>
                    <xdr:rowOff>809625</xdr:rowOff>
                  </from>
                  <to>
                    <xdr:col>1</xdr:col>
                    <xdr:colOff>704850</xdr:colOff>
                    <xdr:row>4</xdr:row>
                    <xdr:rowOff>19050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466725</xdr:colOff>
                    <xdr:row>4</xdr:row>
                    <xdr:rowOff>0</xdr:rowOff>
                  </from>
                  <to>
                    <xdr:col>1</xdr:col>
                    <xdr:colOff>714375</xdr:colOff>
                    <xdr:row>5</xdr:row>
                    <xdr:rowOff>28575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466725</xdr:colOff>
                    <xdr:row>5</xdr:row>
                    <xdr:rowOff>0</xdr:rowOff>
                  </from>
                  <to>
                    <xdr:col>1</xdr:col>
                    <xdr:colOff>714375</xdr:colOff>
                    <xdr:row>6</xdr:row>
                    <xdr:rowOff>28575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xdr:col>
                    <xdr:colOff>466725</xdr:colOff>
                    <xdr:row>6</xdr:row>
                    <xdr:rowOff>0</xdr:rowOff>
                  </from>
                  <to>
                    <xdr:col>1</xdr:col>
                    <xdr:colOff>714375</xdr:colOff>
                    <xdr:row>7</xdr:row>
                    <xdr:rowOff>28575</xdr:rowOff>
                  </to>
                </anchor>
              </controlPr>
            </control>
          </mc:Choice>
        </mc:AlternateContent>
        <mc:AlternateContent xmlns:mc="http://schemas.openxmlformats.org/markup-compatibility/2006">
          <mc:Choice Requires="x14">
            <control shapeId="64519" r:id="rId8" name="Check Box 7">
              <controlPr defaultSize="0" autoFill="0" autoLine="0" autoPict="0">
                <anchor moveWithCells="1">
                  <from>
                    <xdr:col>1</xdr:col>
                    <xdr:colOff>466725</xdr:colOff>
                    <xdr:row>9</xdr:row>
                    <xdr:rowOff>0</xdr:rowOff>
                  </from>
                  <to>
                    <xdr:col>1</xdr:col>
                    <xdr:colOff>714375</xdr:colOff>
                    <xdr:row>10</xdr:row>
                    <xdr:rowOff>28575</xdr:rowOff>
                  </to>
                </anchor>
              </controlPr>
            </control>
          </mc:Choice>
        </mc:AlternateContent>
        <mc:AlternateContent xmlns:mc="http://schemas.openxmlformats.org/markup-compatibility/2006">
          <mc:Choice Requires="x14">
            <control shapeId="64520" r:id="rId9" name="Check Box 8">
              <controlPr defaultSize="0" autoFill="0" autoLine="0" autoPict="0">
                <anchor moveWithCells="1">
                  <from>
                    <xdr:col>1</xdr:col>
                    <xdr:colOff>466725</xdr:colOff>
                    <xdr:row>10</xdr:row>
                    <xdr:rowOff>0</xdr:rowOff>
                  </from>
                  <to>
                    <xdr:col>1</xdr:col>
                    <xdr:colOff>714375</xdr:colOff>
                    <xdr:row>11</xdr:row>
                    <xdr:rowOff>28575</xdr:rowOff>
                  </to>
                </anchor>
              </controlPr>
            </control>
          </mc:Choice>
        </mc:AlternateContent>
        <mc:AlternateContent xmlns:mc="http://schemas.openxmlformats.org/markup-compatibility/2006">
          <mc:Choice Requires="x14">
            <control shapeId="64521" r:id="rId10" name="Check Box 9">
              <controlPr defaultSize="0" autoFill="0" autoLine="0" autoPict="0">
                <anchor moveWithCells="1">
                  <from>
                    <xdr:col>1</xdr:col>
                    <xdr:colOff>466725</xdr:colOff>
                    <xdr:row>11</xdr:row>
                    <xdr:rowOff>0</xdr:rowOff>
                  </from>
                  <to>
                    <xdr:col>1</xdr:col>
                    <xdr:colOff>714375</xdr:colOff>
                    <xdr:row>12</xdr:row>
                    <xdr:rowOff>28575</xdr:rowOff>
                  </to>
                </anchor>
              </controlPr>
            </control>
          </mc:Choice>
        </mc:AlternateContent>
        <mc:AlternateContent xmlns:mc="http://schemas.openxmlformats.org/markup-compatibility/2006">
          <mc:Choice Requires="x14">
            <control shapeId="64522" r:id="rId11" name="Check Box 10">
              <controlPr defaultSize="0" autoFill="0" autoLine="0" autoPict="0">
                <anchor moveWithCells="1">
                  <from>
                    <xdr:col>1</xdr:col>
                    <xdr:colOff>466725</xdr:colOff>
                    <xdr:row>12</xdr:row>
                    <xdr:rowOff>0</xdr:rowOff>
                  </from>
                  <to>
                    <xdr:col>1</xdr:col>
                    <xdr:colOff>714375</xdr:colOff>
                    <xdr:row>13</xdr:row>
                    <xdr:rowOff>28575</xdr:rowOff>
                  </to>
                </anchor>
              </controlPr>
            </control>
          </mc:Choice>
        </mc:AlternateContent>
        <mc:AlternateContent xmlns:mc="http://schemas.openxmlformats.org/markup-compatibility/2006">
          <mc:Choice Requires="x14">
            <control shapeId="64523" r:id="rId12" name="Check Box 11">
              <controlPr defaultSize="0" autoFill="0" autoLine="0" autoPict="0">
                <anchor moveWithCells="1">
                  <from>
                    <xdr:col>1</xdr:col>
                    <xdr:colOff>466725</xdr:colOff>
                    <xdr:row>13</xdr:row>
                    <xdr:rowOff>0</xdr:rowOff>
                  </from>
                  <to>
                    <xdr:col>1</xdr:col>
                    <xdr:colOff>714375</xdr:colOff>
                    <xdr:row>14</xdr:row>
                    <xdr:rowOff>28575</xdr:rowOff>
                  </to>
                </anchor>
              </controlPr>
            </control>
          </mc:Choice>
        </mc:AlternateContent>
        <mc:AlternateContent xmlns:mc="http://schemas.openxmlformats.org/markup-compatibility/2006">
          <mc:Choice Requires="x14">
            <control shapeId="64524" r:id="rId13" name="Check Box 12">
              <controlPr defaultSize="0" autoFill="0" autoLine="0" autoPict="0">
                <anchor moveWithCells="1">
                  <from>
                    <xdr:col>1</xdr:col>
                    <xdr:colOff>466725</xdr:colOff>
                    <xdr:row>14</xdr:row>
                    <xdr:rowOff>0</xdr:rowOff>
                  </from>
                  <to>
                    <xdr:col>1</xdr:col>
                    <xdr:colOff>714375</xdr:colOff>
                    <xdr:row>15</xdr:row>
                    <xdr:rowOff>28575</xdr:rowOff>
                  </to>
                </anchor>
              </controlPr>
            </control>
          </mc:Choice>
        </mc:AlternateContent>
        <mc:AlternateContent xmlns:mc="http://schemas.openxmlformats.org/markup-compatibility/2006">
          <mc:Choice Requires="x14">
            <control shapeId="64525" r:id="rId14" name="Check Box 13">
              <controlPr defaultSize="0" autoFill="0" autoLine="0" autoPict="0">
                <anchor moveWithCells="1">
                  <from>
                    <xdr:col>1</xdr:col>
                    <xdr:colOff>466725</xdr:colOff>
                    <xdr:row>15</xdr:row>
                    <xdr:rowOff>0</xdr:rowOff>
                  </from>
                  <to>
                    <xdr:col>1</xdr:col>
                    <xdr:colOff>714375</xdr:colOff>
                    <xdr:row>16</xdr:row>
                    <xdr:rowOff>28575</xdr:rowOff>
                  </to>
                </anchor>
              </controlPr>
            </control>
          </mc:Choice>
        </mc:AlternateContent>
        <mc:AlternateContent xmlns:mc="http://schemas.openxmlformats.org/markup-compatibility/2006">
          <mc:Choice Requires="x14">
            <control shapeId="64526" r:id="rId15" name="Check Box 14">
              <controlPr defaultSize="0" autoFill="0" autoLine="0" autoPict="0">
                <anchor moveWithCells="1">
                  <from>
                    <xdr:col>1</xdr:col>
                    <xdr:colOff>466725</xdr:colOff>
                    <xdr:row>16</xdr:row>
                    <xdr:rowOff>0</xdr:rowOff>
                  </from>
                  <to>
                    <xdr:col>1</xdr:col>
                    <xdr:colOff>714375</xdr:colOff>
                    <xdr:row>17</xdr:row>
                    <xdr:rowOff>28575</xdr:rowOff>
                  </to>
                </anchor>
              </controlPr>
            </control>
          </mc:Choice>
        </mc:AlternateContent>
        <mc:AlternateContent xmlns:mc="http://schemas.openxmlformats.org/markup-compatibility/2006">
          <mc:Choice Requires="x14">
            <control shapeId="64527" r:id="rId16" name="Check Box 15">
              <controlPr defaultSize="0" autoFill="0" autoLine="0" autoPict="0">
                <anchor moveWithCells="1">
                  <from>
                    <xdr:col>1</xdr:col>
                    <xdr:colOff>466725</xdr:colOff>
                    <xdr:row>21</xdr:row>
                    <xdr:rowOff>0</xdr:rowOff>
                  </from>
                  <to>
                    <xdr:col>1</xdr:col>
                    <xdr:colOff>714375</xdr:colOff>
                    <xdr:row>22</xdr:row>
                    <xdr:rowOff>28575</xdr:rowOff>
                  </to>
                </anchor>
              </controlPr>
            </control>
          </mc:Choice>
        </mc:AlternateContent>
        <mc:AlternateContent xmlns:mc="http://schemas.openxmlformats.org/markup-compatibility/2006">
          <mc:Choice Requires="x14">
            <control shapeId="64528" r:id="rId17" name="Check Box 16">
              <controlPr defaultSize="0" autoFill="0" autoLine="0" autoPict="0">
                <anchor moveWithCells="1">
                  <from>
                    <xdr:col>1</xdr:col>
                    <xdr:colOff>466725</xdr:colOff>
                    <xdr:row>22</xdr:row>
                    <xdr:rowOff>0</xdr:rowOff>
                  </from>
                  <to>
                    <xdr:col>1</xdr:col>
                    <xdr:colOff>714375</xdr:colOff>
                    <xdr:row>23</xdr:row>
                    <xdr:rowOff>28575</xdr:rowOff>
                  </to>
                </anchor>
              </controlPr>
            </control>
          </mc:Choice>
        </mc:AlternateContent>
        <mc:AlternateContent xmlns:mc="http://schemas.openxmlformats.org/markup-compatibility/2006">
          <mc:Choice Requires="x14">
            <control shapeId="64529" r:id="rId18" name="Check Box 17">
              <controlPr defaultSize="0" autoFill="0" autoLine="0" autoPict="0">
                <anchor moveWithCells="1">
                  <from>
                    <xdr:col>1</xdr:col>
                    <xdr:colOff>466725</xdr:colOff>
                    <xdr:row>23</xdr:row>
                    <xdr:rowOff>0</xdr:rowOff>
                  </from>
                  <to>
                    <xdr:col>1</xdr:col>
                    <xdr:colOff>714375</xdr:colOff>
                    <xdr:row>24</xdr:row>
                    <xdr:rowOff>28575</xdr:rowOff>
                  </to>
                </anchor>
              </controlPr>
            </control>
          </mc:Choice>
        </mc:AlternateContent>
        <mc:AlternateContent xmlns:mc="http://schemas.openxmlformats.org/markup-compatibility/2006">
          <mc:Choice Requires="x14">
            <control shapeId="64530" r:id="rId19" name="Check Box 18">
              <controlPr defaultSize="0" autoFill="0" autoLine="0" autoPict="0">
                <anchor moveWithCells="1">
                  <from>
                    <xdr:col>1</xdr:col>
                    <xdr:colOff>466725</xdr:colOff>
                    <xdr:row>24</xdr:row>
                    <xdr:rowOff>0</xdr:rowOff>
                  </from>
                  <to>
                    <xdr:col>1</xdr:col>
                    <xdr:colOff>714375</xdr:colOff>
                    <xdr:row>25</xdr:row>
                    <xdr:rowOff>28575</xdr:rowOff>
                  </to>
                </anchor>
              </controlPr>
            </control>
          </mc:Choice>
        </mc:AlternateContent>
        <mc:AlternateContent xmlns:mc="http://schemas.openxmlformats.org/markup-compatibility/2006">
          <mc:Choice Requires="x14">
            <control shapeId="64531" r:id="rId20" name="Check Box 19">
              <controlPr defaultSize="0" autoFill="0" autoLine="0" autoPict="0">
                <anchor moveWithCells="1">
                  <from>
                    <xdr:col>1</xdr:col>
                    <xdr:colOff>466725</xdr:colOff>
                    <xdr:row>25</xdr:row>
                    <xdr:rowOff>0</xdr:rowOff>
                  </from>
                  <to>
                    <xdr:col>1</xdr:col>
                    <xdr:colOff>714375</xdr:colOff>
                    <xdr:row>26</xdr:row>
                    <xdr:rowOff>28575</xdr:rowOff>
                  </to>
                </anchor>
              </controlPr>
            </control>
          </mc:Choice>
        </mc:AlternateContent>
        <mc:AlternateContent xmlns:mc="http://schemas.openxmlformats.org/markup-compatibility/2006">
          <mc:Choice Requires="x14">
            <control shapeId="64532" r:id="rId21" name="Check Box 20">
              <controlPr defaultSize="0" autoFill="0" autoLine="0" autoPict="0">
                <anchor moveWithCells="1">
                  <from>
                    <xdr:col>1</xdr:col>
                    <xdr:colOff>485775</xdr:colOff>
                    <xdr:row>33</xdr:row>
                    <xdr:rowOff>57150</xdr:rowOff>
                  </from>
                  <to>
                    <xdr:col>1</xdr:col>
                    <xdr:colOff>733425</xdr:colOff>
                    <xdr:row>33</xdr:row>
                    <xdr:rowOff>276225</xdr:rowOff>
                  </to>
                </anchor>
              </controlPr>
            </control>
          </mc:Choice>
        </mc:AlternateContent>
        <mc:AlternateContent xmlns:mc="http://schemas.openxmlformats.org/markup-compatibility/2006">
          <mc:Choice Requires="x14">
            <control shapeId="64533" r:id="rId22" name="Check Box 21">
              <controlPr defaultSize="0" autoFill="0" autoLine="0" autoPict="0">
                <anchor moveWithCells="1">
                  <from>
                    <xdr:col>1</xdr:col>
                    <xdr:colOff>476250</xdr:colOff>
                    <xdr:row>34</xdr:row>
                    <xdr:rowOff>38100</xdr:rowOff>
                  </from>
                  <to>
                    <xdr:col>1</xdr:col>
                    <xdr:colOff>723900</xdr:colOff>
                    <xdr:row>34</xdr:row>
                    <xdr:rowOff>247650</xdr:rowOff>
                  </to>
                </anchor>
              </controlPr>
            </control>
          </mc:Choice>
        </mc:AlternateContent>
        <mc:AlternateContent xmlns:mc="http://schemas.openxmlformats.org/markup-compatibility/2006">
          <mc:Choice Requires="x14">
            <control shapeId="64534" r:id="rId23" name="Check Box 22">
              <controlPr defaultSize="0" autoFill="0" autoLine="0" autoPict="0">
                <anchor moveWithCells="1">
                  <from>
                    <xdr:col>0</xdr:col>
                    <xdr:colOff>428625</xdr:colOff>
                    <xdr:row>2</xdr:row>
                    <xdr:rowOff>295275</xdr:rowOff>
                  </from>
                  <to>
                    <xdr:col>0</xdr:col>
                    <xdr:colOff>647700</xdr:colOff>
                    <xdr:row>2</xdr:row>
                    <xdr:rowOff>514350</xdr:rowOff>
                  </to>
                </anchor>
              </controlPr>
            </control>
          </mc:Choice>
        </mc:AlternateContent>
        <mc:AlternateContent xmlns:mc="http://schemas.openxmlformats.org/markup-compatibility/2006">
          <mc:Choice Requires="x14">
            <control shapeId="64536" r:id="rId24" name="Check Box 24">
              <controlPr defaultSize="0" autoFill="0" autoLine="0" autoPict="0">
                <anchor moveWithCells="1">
                  <from>
                    <xdr:col>0</xdr:col>
                    <xdr:colOff>419100</xdr:colOff>
                    <xdr:row>32</xdr:row>
                    <xdr:rowOff>142875</xdr:rowOff>
                  </from>
                  <to>
                    <xdr:col>0</xdr:col>
                    <xdr:colOff>638175</xdr:colOff>
                    <xdr:row>32</xdr:row>
                    <xdr:rowOff>361950</xdr:rowOff>
                  </to>
                </anchor>
              </controlPr>
            </control>
          </mc:Choice>
        </mc:AlternateContent>
        <mc:AlternateContent xmlns:mc="http://schemas.openxmlformats.org/markup-compatibility/2006">
          <mc:Choice Requires="x14">
            <control shapeId="64537" r:id="rId25" name="Check Box 25">
              <controlPr defaultSize="0" autoFill="0" autoLine="0" autoPict="0">
                <anchor moveWithCells="1">
                  <from>
                    <xdr:col>1</xdr:col>
                    <xdr:colOff>466725</xdr:colOff>
                    <xdr:row>16</xdr:row>
                    <xdr:rowOff>171450</xdr:rowOff>
                  </from>
                  <to>
                    <xdr:col>1</xdr:col>
                    <xdr:colOff>714375</xdr:colOff>
                    <xdr:row>18</xdr:row>
                    <xdr:rowOff>9525</xdr:rowOff>
                  </to>
                </anchor>
              </controlPr>
            </control>
          </mc:Choice>
        </mc:AlternateContent>
        <mc:AlternateContent xmlns:mc="http://schemas.openxmlformats.org/markup-compatibility/2006">
          <mc:Choice Requires="x14">
            <control shapeId="64538" r:id="rId26" name="Check Box 26">
              <controlPr defaultSize="0" autoFill="0" autoLine="0" autoPict="0">
                <anchor moveWithCells="1">
                  <from>
                    <xdr:col>1</xdr:col>
                    <xdr:colOff>419100</xdr:colOff>
                    <xdr:row>28</xdr:row>
                    <xdr:rowOff>142875</xdr:rowOff>
                  </from>
                  <to>
                    <xdr:col>1</xdr:col>
                    <xdr:colOff>609600</xdr:colOff>
                    <xdr:row>28</xdr:row>
                    <xdr:rowOff>323850</xdr:rowOff>
                  </to>
                </anchor>
              </controlPr>
            </control>
          </mc:Choice>
        </mc:AlternateContent>
        <mc:AlternateContent xmlns:mc="http://schemas.openxmlformats.org/markup-compatibility/2006">
          <mc:Choice Requires="x14">
            <control shapeId="64539" r:id="rId27" name="Check Box 27">
              <controlPr defaultSize="0" autoFill="0" autoLine="0" autoPict="0">
                <anchor moveWithCells="1">
                  <from>
                    <xdr:col>1</xdr:col>
                    <xdr:colOff>409575</xdr:colOff>
                    <xdr:row>29</xdr:row>
                    <xdr:rowOff>85725</xdr:rowOff>
                  </from>
                  <to>
                    <xdr:col>1</xdr:col>
                    <xdr:colOff>600075</xdr:colOff>
                    <xdr:row>29</xdr:row>
                    <xdr:rowOff>266700</xdr:rowOff>
                  </to>
                </anchor>
              </controlPr>
            </control>
          </mc:Choice>
        </mc:AlternateContent>
        <mc:AlternateContent xmlns:mc="http://schemas.openxmlformats.org/markup-compatibility/2006">
          <mc:Choice Requires="x14">
            <control shapeId="64540" r:id="rId28" name="Check Box 28">
              <controlPr defaultSize="0" autoFill="0" autoLine="0" autoPict="0">
                <anchor moveWithCells="1">
                  <from>
                    <xdr:col>0</xdr:col>
                    <xdr:colOff>438150</xdr:colOff>
                    <xdr:row>37</xdr:row>
                    <xdr:rowOff>57150</xdr:rowOff>
                  </from>
                  <to>
                    <xdr:col>1</xdr:col>
                    <xdr:colOff>19050</xdr:colOff>
                    <xdr:row>37</xdr:row>
                    <xdr:rowOff>276225</xdr:rowOff>
                  </to>
                </anchor>
              </controlPr>
            </control>
          </mc:Choice>
        </mc:AlternateContent>
        <mc:AlternateContent xmlns:mc="http://schemas.openxmlformats.org/markup-compatibility/2006">
          <mc:Choice Requires="x14">
            <control shapeId="64541" r:id="rId29" name="Check Box 29">
              <controlPr defaultSize="0" autoFill="0" autoLine="0" autoPict="0">
                <anchor moveWithCells="1">
                  <from>
                    <xdr:col>1</xdr:col>
                    <xdr:colOff>485775</xdr:colOff>
                    <xdr:row>38</xdr:row>
                    <xdr:rowOff>95250</xdr:rowOff>
                  </from>
                  <to>
                    <xdr:col>2</xdr:col>
                    <xdr:colOff>9525</xdr:colOff>
                    <xdr:row>38</xdr:row>
                    <xdr:rowOff>304800</xdr:rowOff>
                  </to>
                </anchor>
              </controlPr>
            </control>
          </mc:Choice>
        </mc:AlternateContent>
        <mc:AlternateContent xmlns:mc="http://schemas.openxmlformats.org/markup-compatibility/2006">
          <mc:Choice Requires="x14">
            <control shapeId="64542" r:id="rId30" name="Check Box 30">
              <controlPr defaultSize="0" autoFill="0" autoLine="0" autoPict="0">
                <anchor moveWithCells="1">
                  <from>
                    <xdr:col>0</xdr:col>
                    <xdr:colOff>447675</xdr:colOff>
                    <xdr:row>42</xdr:row>
                    <xdr:rowOff>123825</xdr:rowOff>
                  </from>
                  <to>
                    <xdr:col>1</xdr:col>
                    <xdr:colOff>28575</xdr:colOff>
                    <xdr:row>42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Stammdaten</vt:lpstr>
      <vt:lpstr>Allg. Systemeigenschaften</vt:lpstr>
      <vt:lpstr>Ökosystem Schnittstellen</vt:lpstr>
      <vt:lpstr>Hardwareeigenschaften</vt:lpstr>
      <vt:lpstr>Ortung&amp;Karten</vt:lpstr>
      <vt:lpstr>Fahrtmanagement</vt:lpstr>
      <vt:lpstr>Fahrzeugtechnik (Light)</vt:lpstr>
      <vt:lpstr>Fahrermanagement (Car)</vt:lpstr>
      <vt:lpstr>Service Management</vt:lpstr>
      <vt:lpstr>Tabelle3</vt:lpstr>
      <vt:lpstr>'Allg. Systemeigenschaften'!Druckbereich</vt:lpstr>
      <vt:lpstr>'Fahrermanagement (Car)'!Druckbereich</vt:lpstr>
      <vt:lpstr>Fahrtmanagement!Druckbereich</vt:lpstr>
      <vt:lpstr>'Fahrzeugtechnik (Light)'!Druckbereich</vt:lpstr>
      <vt:lpstr>Hardwareeigenschaften!Druckbereich</vt:lpstr>
      <vt:lpstr>'Ökosystem Schnittstellen'!Druckbereich</vt:lpstr>
      <vt:lpstr>'Ortung&amp;Karten'!Druckbereich</vt:lpstr>
      <vt:lpstr>'Service Management'!Druckbereich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Dudek</dc:creator>
  <cp:lastModifiedBy>Dudek</cp:lastModifiedBy>
  <cp:lastPrinted>2023-02-08T11:15:09Z</cp:lastPrinted>
  <dcterms:created xsi:type="dcterms:W3CDTF">2019-02-26T08:46:28Z</dcterms:created>
  <dcterms:modified xsi:type="dcterms:W3CDTF">2023-02-08T11:18:39Z</dcterms:modified>
</cp:coreProperties>
</file>