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4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drawings/drawing5.xml" ContentType="application/vnd.openxmlformats-officedocument.drawing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lematik\STZ\DTP2024\Kriterienkataloge Stufe 1 zur Veröffentlichung\"/>
    </mc:Choice>
  </mc:AlternateContent>
  <bookViews>
    <workbookView xWindow="120" yWindow="180" windowWidth="25440" windowHeight="14310"/>
  </bookViews>
  <sheets>
    <sheet name="Stammdaten" sheetId="20" r:id="rId1"/>
    <sheet name="Allg. Systemeigenschaften" sheetId="4" r:id="rId2"/>
    <sheet name="Ökosystem Schnittstellen" sheetId="19" r:id="rId3"/>
    <sheet name="Hardwareeigenschaften" sheetId="21" r:id="rId4"/>
    <sheet name="Fahrermanagement (TruckBus)" sheetId="13" r:id="rId5"/>
    <sheet name="Tabelle3" sheetId="3" r:id="rId6"/>
  </sheets>
  <definedNames>
    <definedName name="_xlnm.Print_Area" localSheetId="1">'Allg. Systemeigenschaften'!$A$1:$K$57</definedName>
    <definedName name="_xlnm.Print_Area" localSheetId="4">'Fahrermanagement (TruckBus)'!$A$1:$K$131</definedName>
    <definedName name="_xlnm.Print_Area" localSheetId="3">Hardwareeigenschaften!$A$1:$K$139</definedName>
    <definedName name="_xlnm.Print_Area" localSheetId="2">'Ökosystem Schnittstellen'!$A$1:$K$71</definedName>
  </definedNames>
  <calcPr calcId="162913"/>
</workbook>
</file>

<file path=xl/calcChain.xml><?xml version="1.0" encoding="utf-8"?>
<calcChain xmlns="http://schemas.openxmlformats.org/spreadsheetml/2006/main">
  <c r="K15" i="4" l="1"/>
  <c r="A15" i="4"/>
  <c r="K14" i="4"/>
  <c r="A14" i="4"/>
  <c r="I2" i="4" l="1"/>
  <c r="K55" i="4"/>
  <c r="A55" i="4"/>
  <c r="K54" i="4"/>
  <c r="A54" i="4"/>
  <c r="K53" i="4"/>
  <c r="K50" i="4"/>
  <c r="A50" i="4"/>
  <c r="K49" i="4"/>
  <c r="A49" i="4"/>
  <c r="K48" i="4"/>
  <c r="A48" i="4"/>
  <c r="K47" i="4"/>
  <c r="I2" i="13" l="1"/>
  <c r="K129" i="13"/>
  <c r="K130" i="13"/>
  <c r="A129" i="13"/>
  <c r="A130" i="13"/>
  <c r="A127" i="13"/>
  <c r="A128" i="13"/>
  <c r="A126" i="13"/>
  <c r="K128" i="13"/>
  <c r="K127" i="13"/>
  <c r="K126" i="13"/>
  <c r="K125" i="13"/>
  <c r="K137" i="21"/>
  <c r="G137" i="21"/>
  <c r="K136" i="21"/>
  <c r="G136" i="21"/>
  <c r="K135" i="21"/>
  <c r="G135" i="21"/>
  <c r="K133" i="21"/>
  <c r="G133" i="21"/>
  <c r="K132" i="21"/>
  <c r="G132" i="21"/>
  <c r="K131" i="21"/>
  <c r="G131" i="21"/>
  <c r="K127" i="21"/>
  <c r="G127" i="21"/>
  <c r="K126" i="21"/>
  <c r="G126" i="21"/>
  <c r="K125" i="21"/>
  <c r="G125" i="21"/>
  <c r="K124" i="21"/>
  <c r="G124" i="21"/>
  <c r="K121" i="21"/>
  <c r="G121" i="21"/>
  <c r="K120" i="21"/>
  <c r="G120" i="21"/>
  <c r="K119" i="21"/>
  <c r="G119" i="21"/>
  <c r="K118" i="21"/>
  <c r="G118" i="21"/>
  <c r="K116" i="21"/>
  <c r="G116" i="21"/>
  <c r="K115" i="21"/>
  <c r="G115" i="21"/>
  <c r="K114" i="21"/>
  <c r="G114" i="21"/>
  <c r="K113" i="21"/>
  <c r="G113" i="21"/>
  <c r="K110" i="21"/>
  <c r="A110" i="21"/>
  <c r="K109" i="21"/>
  <c r="K106" i="21"/>
  <c r="G106" i="21"/>
  <c r="K105" i="21"/>
  <c r="G105" i="21"/>
  <c r="K104" i="21"/>
  <c r="K103" i="21"/>
  <c r="K102" i="21"/>
  <c r="K99" i="21"/>
  <c r="A99" i="21"/>
  <c r="K98" i="21"/>
  <c r="A98" i="21"/>
  <c r="K97" i="21"/>
  <c r="K94" i="21"/>
  <c r="K93" i="21"/>
  <c r="K90" i="21"/>
  <c r="G90" i="21"/>
  <c r="A90" i="21"/>
  <c r="K89" i="21"/>
  <c r="G89" i="21"/>
  <c r="A89" i="21"/>
  <c r="K88" i="21"/>
  <c r="G88" i="21"/>
  <c r="A88" i="21"/>
  <c r="K87" i="21"/>
  <c r="G87" i="21"/>
  <c r="A87" i="21"/>
  <c r="K86" i="21"/>
  <c r="G85" i="21"/>
  <c r="K84" i="21"/>
  <c r="K83" i="21"/>
  <c r="G83" i="21"/>
  <c r="K80" i="21"/>
  <c r="A80" i="21"/>
  <c r="K79" i="21"/>
  <c r="A79" i="21"/>
  <c r="K78" i="21"/>
  <c r="A78" i="21"/>
  <c r="K77" i="21"/>
  <c r="K74" i="21"/>
  <c r="K72" i="21"/>
  <c r="G72" i="21"/>
  <c r="A72" i="21"/>
  <c r="K71" i="21"/>
  <c r="G71" i="21"/>
  <c r="A71" i="21"/>
  <c r="K70" i="21"/>
  <c r="K68" i="21"/>
  <c r="A68" i="21"/>
  <c r="K67" i="21"/>
  <c r="A67" i="21"/>
  <c r="K66" i="21"/>
  <c r="A66" i="21"/>
  <c r="K65" i="21"/>
  <c r="A65" i="21"/>
  <c r="K64" i="21"/>
  <c r="A64" i="21"/>
  <c r="K63" i="21"/>
  <c r="A63" i="21"/>
  <c r="K62" i="21"/>
  <c r="K60" i="21"/>
  <c r="A60" i="21"/>
  <c r="K59" i="21"/>
  <c r="G59" i="21"/>
  <c r="A59" i="21"/>
  <c r="K58" i="21"/>
  <c r="G58" i="21"/>
  <c r="A58" i="21"/>
  <c r="K57" i="21"/>
  <c r="K55" i="21"/>
  <c r="G55" i="21"/>
  <c r="A55" i="21"/>
  <c r="K54" i="21"/>
  <c r="G54" i="21"/>
  <c r="A54" i="21"/>
  <c r="K53" i="21"/>
  <c r="G53" i="21"/>
  <c r="A53" i="21"/>
  <c r="K52" i="21"/>
  <c r="K48" i="21"/>
  <c r="K47" i="21"/>
  <c r="K46" i="21"/>
  <c r="K45" i="21"/>
  <c r="K44" i="21"/>
  <c r="K43" i="21"/>
  <c r="K42" i="21"/>
  <c r="K41" i="21"/>
  <c r="K40" i="21"/>
  <c r="K39" i="21"/>
  <c r="K37" i="21"/>
  <c r="K36" i="21"/>
  <c r="K35" i="21"/>
  <c r="K34" i="21"/>
  <c r="K33" i="21"/>
  <c r="K32" i="21"/>
  <c r="K31" i="21"/>
  <c r="K30" i="21"/>
  <c r="K29" i="21"/>
  <c r="G29" i="21"/>
  <c r="K28" i="21"/>
  <c r="G28" i="21"/>
  <c r="K27" i="21"/>
  <c r="G27" i="21"/>
  <c r="K25" i="21"/>
  <c r="K22" i="21"/>
  <c r="K21" i="21"/>
  <c r="G21" i="21"/>
  <c r="K20" i="21"/>
  <c r="G20" i="21"/>
  <c r="K18" i="21"/>
  <c r="K17" i="21"/>
  <c r="K16" i="21"/>
  <c r="K15" i="21"/>
  <c r="K14" i="21"/>
  <c r="K13" i="21"/>
  <c r="K9" i="21"/>
  <c r="G9" i="21"/>
  <c r="A9" i="21"/>
  <c r="K8" i="21"/>
  <c r="G8" i="21"/>
  <c r="A8" i="21"/>
  <c r="K7" i="21"/>
  <c r="G7" i="21"/>
  <c r="A7" i="21"/>
  <c r="K6" i="21"/>
  <c r="G6" i="21"/>
  <c r="A6" i="21"/>
  <c r="K5" i="21"/>
  <c r="I2" i="21"/>
  <c r="K2" i="21" l="1"/>
  <c r="C33" i="20" s="1"/>
  <c r="K25" i="19"/>
  <c r="G26" i="4" l="1"/>
  <c r="G25" i="4"/>
  <c r="G24" i="4"/>
  <c r="G23" i="4"/>
  <c r="G66" i="13" l="1"/>
  <c r="G65" i="13"/>
  <c r="G51" i="13"/>
  <c r="G50" i="13"/>
  <c r="G42" i="13"/>
  <c r="G41" i="13"/>
  <c r="G22" i="13"/>
  <c r="G21" i="13"/>
  <c r="G20" i="13"/>
  <c r="G122" i="13"/>
  <c r="G121" i="13"/>
  <c r="G120" i="13"/>
  <c r="A121" i="13"/>
  <c r="A122" i="13"/>
  <c r="A120" i="13"/>
  <c r="A114" i="13"/>
  <c r="A115" i="13"/>
  <c r="A116" i="13"/>
  <c r="A113" i="13"/>
  <c r="A108" i="13"/>
  <c r="A109" i="13"/>
  <c r="A107" i="13"/>
  <c r="B104" i="13"/>
  <c r="B103" i="13"/>
  <c r="A103" i="13"/>
  <c r="A104" i="13"/>
  <c r="A93" i="13"/>
  <c r="A94" i="13"/>
  <c r="A95" i="13"/>
  <c r="A96" i="13"/>
  <c r="A97" i="13"/>
  <c r="A98" i="13"/>
  <c r="A99" i="13"/>
  <c r="A100" i="13"/>
  <c r="A101" i="13"/>
  <c r="A102" i="13"/>
  <c r="A92" i="13"/>
  <c r="A88" i="13"/>
  <c r="A89" i="13"/>
  <c r="A87" i="13"/>
  <c r="A70" i="13"/>
  <c r="A68" i="13"/>
  <c r="A66" i="13"/>
  <c r="A65" i="13"/>
  <c r="A55" i="13"/>
  <c r="A53" i="13"/>
  <c r="A51" i="13"/>
  <c r="A50" i="13"/>
  <c r="A48" i="13"/>
  <c r="A47" i="13"/>
  <c r="A39" i="13"/>
  <c r="A40" i="13"/>
  <c r="A41" i="13"/>
  <c r="A42" i="13"/>
  <c r="A38" i="13"/>
  <c r="A34" i="13"/>
  <c r="A35" i="13"/>
  <c r="A33" i="13"/>
  <c r="A29" i="13"/>
  <c r="A30" i="13"/>
  <c r="A28" i="13"/>
  <c r="A25" i="13"/>
  <c r="A26" i="13"/>
  <c r="A24" i="13"/>
  <c r="A21" i="13"/>
  <c r="A22" i="13"/>
  <c r="A20" i="13"/>
  <c r="A16" i="13"/>
  <c r="A17" i="13"/>
  <c r="A15" i="13"/>
  <c r="A6" i="13"/>
  <c r="A7" i="13"/>
  <c r="A5" i="13"/>
  <c r="A44" i="4"/>
  <c r="G30" i="4"/>
  <c r="G29" i="4"/>
  <c r="A43" i="4"/>
  <c r="G22" i="4"/>
  <c r="K30" i="13" l="1"/>
  <c r="K5" i="13"/>
  <c r="K6" i="13"/>
  <c r="K7" i="13"/>
  <c r="K8" i="13"/>
  <c r="K11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1" i="13"/>
  <c r="K32" i="13"/>
  <c r="K33" i="13"/>
  <c r="K34" i="13"/>
  <c r="K35" i="13"/>
  <c r="K37" i="13"/>
  <c r="K38" i="13"/>
  <c r="K39" i="13"/>
  <c r="K41" i="13"/>
  <c r="K42" i="13"/>
  <c r="K44" i="13"/>
  <c r="K46" i="13"/>
  <c r="K47" i="13"/>
  <c r="K48" i="13"/>
  <c r="K49" i="13"/>
  <c r="K50" i="13"/>
  <c r="K51" i="13"/>
  <c r="K52" i="13"/>
  <c r="K53" i="13"/>
  <c r="K54" i="13"/>
  <c r="K55" i="13"/>
  <c r="K56" i="13"/>
  <c r="K59" i="13"/>
  <c r="K60" i="13"/>
  <c r="K61" i="13"/>
  <c r="K63" i="13"/>
  <c r="K64" i="13"/>
  <c r="K65" i="13"/>
  <c r="K66" i="13"/>
  <c r="K67" i="13"/>
  <c r="K68" i="13"/>
  <c r="K69" i="13"/>
  <c r="K70" i="13"/>
  <c r="K73" i="13"/>
  <c r="K74" i="13"/>
  <c r="K75" i="13"/>
  <c r="K78" i="13"/>
  <c r="K79" i="13"/>
  <c r="K80" i="13"/>
  <c r="K82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2" i="13"/>
  <c r="K103" i="13"/>
  <c r="K104" i="13"/>
  <c r="K106" i="13"/>
  <c r="K107" i="13"/>
  <c r="K108" i="13"/>
  <c r="K109" i="13"/>
  <c r="K110" i="13"/>
  <c r="K111" i="13"/>
  <c r="K112" i="13"/>
  <c r="K113" i="13"/>
  <c r="K114" i="13"/>
  <c r="K115" i="13"/>
  <c r="K116" i="13"/>
  <c r="K119" i="13"/>
  <c r="K120" i="13"/>
  <c r="K121" i="13"/>
  <c r="K122" i="13"/>
  <c r="K4" i="13"/>
  <c r="K2" i="13" l="1"/>
  <c r="C34" i="20" s="1"/>
  <c r="K29" i="19" l="1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28" i="19"/>
  <c r="K23" i="19"/>
  <c r="K24" i="19"/>
  <c r="K22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6" i="19"/>
  <c r="K18" i="4"/>
  <c r="K19" i="4"/>
  <c r="K22" i="4"/>
  <c r="K23" i="4"/>
  <c r="K24" i="4"/>
  <c r="K25" i="4"/>
  <c r="K26" i="4"/>
  <c r="K29" i="4"/>
  <c r="K30" i="4"/>
  <c r="K34" i="4"/>
  <c r="K36" i="4"/>
  <c r="K37" i="4"/>
  <c r="K38" i="4"/>
  <c r="K40" i="4"/>
  <c r="K42" i="4"/>
  <c r="K43" i="4"/>
  <c r="K44" i="4"/>
  <c r="K6" i="4"/>
  <c r="K7" i="4"/>
  <c r="K8" i="4"/>
  <c r="K9" i="4"/>
  <c r="K10" i="4"/>
  <c r="K5" i="4"/>
  <c r="K2" i="4" l="1"/>
  <c r="K2" i="19"/>
  <c r="C32" i="20" s="1"/>
  <c r="C31" i="20"/>
  <c r="I27" i="19"/>
  <c r="I2" i="19" s="1"/>
  <c r="C36" i="20" l="1"/>
</calcChain>
</file>

<file path=xl/sharedStrings.xml><?xml version="1.0" encoding="utf-8"?>
<sst xmlns="http://schemas.openxmlformats.org/spreadsheetml/2006/main" count="384" uniqueCount="359">
  <si>
    <t>LoRa (Low Power Wide Area Network)</t>
  </si>
  <si>
    <t>WLAN</t>
  </si>
  <si>
    <t>bei einem externen Dienstleister ("in der Cloud")</t>
  </si>
  <si>
    <t>Das lokale bzw. externe Rechenzentrum zum Serverbetrieb  …</t>
  </si>
  <si>
    <t>befindet sich in einem EU-Land (ohne Großbritannien)</t>
  </si>
  <si>
    <t>ist nach ISO/IEC 27001 zertifiziert</t>
  </si>
  <si>
    <t>Der Datenschutz der erhobenen Daten wird sichergestellt durch …</t>
  </si>
  <si>
    <r>
      <t xml:space="preserve">eine(n) </t>
    </r>
    <r>
      <rPr>
        <u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>(n) Datenschutzbeauftragten/-organisation</t>
    </r>
  </si>
  <si>
    <t>Die Stromversorgung erfolgt über OBD2-Schnittstelle</t>
  </si>
  <si>
    <t>beträgt mindestens 12 Monate</t>
  </si>
  <si>
    <t>beträgt mindestens 24 Monate</t>
  </si>
  <si>
    <t>beträgt mindestens 36 Monate</t>
  </si>
  <si>
    <t>ist unbegrenzt, da solargestützt</t>
  </si>
  <si>
    <t>Alarmierung der Zentrale bei Unterbrechung der Stromversorgung</t>
  </si>
  <si>
    <t>Alarmierung der Zentrale bei Manipulation des GPS-Signals</t>
  </si>
  <si>
    <t>Diese Videos sind fahrzeugspezifisch, d.h. für jeden Fahrzeugtyp steht ein eigenes Einbauvideo zu Verfügung.</t>
  </si>
  <si>
    <t>bis zu 20</t>
  </si>
  <si>
    <t>21…50</t>
  </si>
  <si>
    <t>51…100</t>
  </si>
  <si>
    <t>über 100</t>
  </si>
  <si>
    <r>
      <t xml:space="preserve">Zum Einbau der Fahrzeugendgeräte in die Kundenfahrzeuge steht ein europaweites Netz an Einbaupartnern/Werkstätten zur Verfügung. In ganz </t>
    </r>
    <r>
      <rPr>
        <u/>
        <sz val="11"/>
        <color theme="1"/>
        <rFont val="Calibri"/>
        <family val="2"/>
        <scheme val="minor"/>
      </rPr>
      <t>Europa</t>
    </r>
    <r>
      <rPr>
        <sz val="11"/>
        <color theme="1"/>
        <rFont val="Calibri"/>
        <family val="2"/>
        <scheme val="minor"/>
      </rPr>
      <t xml:space="preserve"> sind das (Anzahl, ohne deutsche Werkstätten):</t>
    </r>
  </si>
  <si>
    <t>bis zu 50</t>
  </si>
  <si>
    <t>101…200</t>
  </si>
  <si>
    <t>über 200</t>
  </si>
  <si>
    <t>Der Nutzer-„Administrator“ kann (Sub-)Nutzerzugänge anlegen und verwalten.</t>
  </si>
  <si>
    <t>Das System ermöglicht, verschiedene Nutzerkategorien mit unterschiedlichen Zugriffsrechten anzulegen (z.B. „Personalabteilung“ mit Zugriffsrecht auf Arbeitszeitkonten, „Disponent“ ohne diese Rechte)</t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</si>
  <si>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portalseitig</t>
    </r>
    <r>
      <rPr>
        <sz val="11"/>
        <color theme="1"/>
        <rFont val="Calibri"/>
        <family val="2"/>
        <scheme val="minor"/>
      </rPr>
      <t xml:space="preserve"> kostenfrei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</si>
  <si>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endgeräteseitig</t>
    </r>
    <r>
      <rPr>
        <sz val="11"/>
        <color theme="1"/>
        <rFont val="Calibri"/>
        <family val="2"/>
        <scheme val="minor"/>
      </rPr>
      <t xml:space="preserve"> kostenfrei</t>
    </r>
  </si>
  <si>
    <t>6 Monate</t>
  </si>
  <si>
    <t>12 Monate</t>
  </si>
  <si>
    <t>24 Monate</t>
  </si>
  <si>
    <t>DAF Telematics</t>
  </si>
  <si>
    <t>Daimler Fleetboard</t>
  </si>
  <si>
    <t>Iveco/Omnitracs</t>
  </si>
  <si>
    <t>MAN Telematics / RIO</t>
  </si>
  <si>
    <t>Scania Communicator</t>
  </si>
  <si>
    <t>Krone Telematics</t>
  </si>
  <si>
    <t>Schmitz Cargobull Telematics</t>
  </si>
  <si>
    <t>Kögel Telematics</t>
  </si>
  <si>
    <t>Arealcontrol</t>
  </si>
  <si>
    <t>Bornemann</t>
  </si>
  <si>
    <t>CE plus</t>
  </si>
  <si>
    <t>COS</t>
  </si>
  <si>
    <t>Couplink</t>
  </si>
  <si>
    <t>DATCOM</t>
  </si>
  <si>
    <t>DeDeNet</t>
  </si>
  <si>
    <t>Digicore</t>
  </si>
  <si>
    <t>Dr. Malek</t>
  </si>
  <si>
    <t>E-Novation</t>
  </si>
  <si>
    <t>FleetTec</t>
  </si>
  <si>
    <t>GPSoverIP</t>
  </si>
  <si>
    <t>Helpten</t>
  </si>
  <si>
    <t>ICS International</t>
  </si>
  <si>
    <t>idem telematics</t>
  </si>
  <si>
    <t>Initions</t>
  </si>
  <si>
    <t>Kienzle Automotive</t>
  </si>
  <si>
    <t>LostnFound</t>
  </si>
  <si>
    <t>Masternaut (Cybit)</t>
  </si>
  <si>
    <t>Mecomo</t>
  </si>
  <si>
    <t>MiX Telematics</t>
  </si>
  <si>
    <t>Mobile Objects</t>
  </si>
  <si>
    <t>Navkonzept</t>
  </si>
  <si>
    <t>NIC-base / NIC-place</t>
  </si>
  <si>
    <t>Omnitracs</t>
  </si>
  <si>
    <t>PLT – Planung für Logistik &amp; Transport</t>
  </si>
  <si>
    <t>Salt Mobile Solutions</t>
  </si>
  <si>
    <t>Securysat</t>
  </si>
  <si>
    <t>Spedion</t>
  </si>
  <si>
    <t>TIS</t>
  </si>
  <si>
    <t>Trimble (Punch Telematix)</t>
  </si>
  <si>
    <t>Trendfire</t>
  </si>
  <si>
    <t>Wanko</t>
  </si>
  <si>
    <t>WebEye</t>
  </si>
  <si>
    <t>Yellow Fox</t>
  </si>
  <si>
    <t>ZEBRAXX</t>
  </si>
  <si>
    <t>Allgemeine Systemeigenschaften</t>
  </si>
  <si>
    <t>Vergebene Punkte, wenn zutreffend</t>
  </si>
  <si>
    <t>Datensicherheit</t>
  </si>
  <si>
    <t>keine</t>
  </si>
  <si>
    <t>Die Datenhaltung des Kommunikationsservers (d.h. aller ausgetauschten Daten) erfolgt physisch …</t>
  </si>
  <si>
    <t>interne Prozesse und Verantwortlichkeiten beim Systemanbieter</t>
  </si>
  <si>
    <t>Der Nutzer des Systems kann den Funktionsumfang durch Zu- oder Wegbuchung von Funktionen/Apps in einem "APP-Store", "Marketplace", o.ä. selbst bestimmen.</t>
  </si>
  <si>
    <t>Bedienkomfort</t>
  </si>
  <si>
    <t>Der Zugang zum System ist mit hierarchischen Zugriffsrechten versehen.</t>
  </si>
  <si>
    <r>
      <t xml:space="preserve">Alle </t>
    </r>
    <r>
      <rPr>
        <sz val="11"/>
        <color theme="1"/>
        <rFont val="Calibri"/>
        <family val="2"/>
        <scheme val="minor"/>
      </rPr>
      <t>Daten können zur Offline-Auswertung durch den Nutzer als EXCEL- oder CSV-Datei exportiert werden</t>
    </r>
  </si>
  <si>
    <t xml:space="preserve">Das System bietet den Kunden ein "Entwicklerportal" (o.ä.) mit API, über welche er eigene Funktionen für Endgeräte und Portal programmieren kann.  </t>
  </si>
  <si>
    <t>Hardwareeigenschaften</t>
  </si>
  <si>
    <t>Kommunikation</t>
  </si>
  <si>
    <t>Energieversorgung Endgerät</t>
  </si>
  <si>
    <t>Das Endgerät benötigt eine fahrzeugseitige Stromversorgung</t>
  </si>
  <si>
    <r>
      <t xml:space="preserve">Das Endgerät benötigt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externe Stromversorgung. Die garantierte Betriebsdauer der internen Stromversorgung beträgt:</t>
    </r>
  </si>
  <si>
    <t>Das Endgerät bietet folgende Funktionen zur Erkennung von Manipulationen:</t>
  </si>
  <si>
    <t>Qualität</t>
  </si>
  <si>
    <t>Bei festem Verbau des Endgeräts in einem Fahrzeug: Das Endgerät besitzt eine e1-Zulassung des Kraftfahrt-Bundesamtes, bzw. eine e……-Zulassung eines anderen Landes.</t>
  </si>
  <si>
    <t>Customer Support für Hardware</t>
  </si>
  <si>
    <t>Zur Unterstützung des Einbaus der Endgeräte (z.B. in Fahrzeuge) werden Schulungsvideos angeboten.</t>
  </si>
  <si>
    <r>
      <t xml:space="preserve">Zum Einbau von Endgeräten in die Kundenfahrzeuge steht ein Netz an Einbaupartnern/Werkstätten in Deutschland zur Verfügung. In ganz </t>
    </r>
    <r>
      <rPr>
        <u/>
        <sz val="11"/>
        <color theme="1"/>
        <rFont val="Calibri"/>
        <family val="2"/>
        <scheme val="minor"/>
      </rPr>
      <t>Deutschland</t>
    </r>
    <r>
      <rPr>
        <sz val="11"/>
        <color theme="1"/>
        <rFont val="Calibri"/>
        <family val="2"/>
        <scheme val="minor"/>
      </rPr>
      <t xml:space="preserve"> sind das (Anzahl):</t>
    </r>
  </si>
  <si>
    <r>
      <t xml:space="preserve">Über die gesetzliche Gewährleistung hinaus wird eine </t>
    </r>
    <r>
      <rPr>
        <u/>
        <sz val="11"/>
        <color theme="1"/>
        <rFont val="Calibri"/>
        <family val="2"/>
        <scheme val="minor"/>
      </rPr>
      <t>freiwillige, kostenlose Garantie</t>
    </r>
    <r>
      <rPr>
        <sz val="11"/>
        <color theme="1"/>
        <rFont val="Calibri"/>
        <family val="2"/>
        <scheme val="minor"/>
      </rPr>
      <t xml:space="preserve"> auf die erworbenen Endgeräte gegeben. Die Garantiezeit beläuft sich auf:</t>
    </r>
  </si>
  <si>
    <t>die gesamte Laufzeit des Dienstleistungsvertrags</t>
  </si>
  <si>
    <t>Die Bildschirmdiagonale beträgt weniger als 4 Zoll</t>
  </si>
  <si>
    <t>Die Bildschirmdiagonale beträgt zwischen 4 und 6 Zoll</t>
  </si>
  <si>
    <t>Die Bildschirmdiagonale beträgt mehr als 6 Zoll</t>
  </si>
  <si>
    <t>Das Display dient der Darstellung …</t>
  </si>
  <si>
    <t>nur reiner Textnachrichten</t>
  </si>
  <si>
    <t>von Textnachrichten und graphischer Informationen (z.B. zur Navigation)</t>
  </si>
  <si>
    <t>Das Display kann mehrfarbige Informationen darstellen (&gt; 16 Farben)</t>
  </si>
  <si>
    <t>über ein touch-sensitives Display</t>
  </si>
  <si>
    <t>über Funktionstasten</t>
  </si>
  <si>
    <t>über eine Minitastatur (mit Mehrfachbelegung der Tasten)</t>
  </si>
  <si>
    <t>über eine komplette Tastatur (ohne Mehrfachbelegung der Tasten)</t>
  </si>
  <si>
    <t>über Spracherkennung</t>
  </si>
  <si>
    <t>Für häufig benutzte Funktionen gibt es eine Fernbedienung, z.B. vom Lenkrad aus.</t>
  </si>
  <si>
    <t>Das Fahrzeugendgerät umfasst eine Freisprecheinrichtung für Sprachtelefonie. Telefoniert wird:</t>
  </si>
  <si>
    <t>über ein im Endgerät eingebautes Telefonmodul</t>
  </si>
  <si>
    <t>RFID</t>
  </si>
  <si>
    <t>Schnittstellen zu OEM- bzw. Parallelsystemen</t>
  </si>
  <si>
    <t>durch manuelle Eingabe des Disponenten</t>
  </si>
  <si>
    <t>1 Eingang</t>
  </si>
  <si>
    <t>2-4 Eingänge</t>
  </si>
  <si>
    <t>5 und mehr Eingänge</t>
  </si>
  <si>
    <t>Das Endgerät verfügt über Schnittstellen zur Anbindung von Temperatursensoren.</t>
  </si>
  <si>
    <t>USB-Master</t>
  </si>
  <si>
    <t>Analoge Eingänge</t>
  </si>
  <si>
    <t>RS-232</t>
  </si>
  <si>
    <t>Bluetooth</t>
  </si>
  <si>
    <t>Bluetooth Low Energy</t>
  </si>
  <si>
    <t>CANOpen</t>
  </si>
  <si>
    <t>LoRa</t>
  </si>
  <si>
    <t>Arbeits-, Lenk- und Pausenzeiten des Fahrers werden in der Zentrale strukturiert in Berichtsform zur Verfügung gestellt</t>
  </si>
  <si>
    <t>Das System berücksichtigt länderspezifische Arbeitszeitvorschriften. Es sind dazu spezifische Vorschriften von folgender Länderanzahl hinterlegt:</t>
  </si>
  <si>
    <t>bis zu 3 Länder</t>
  </si>
  <si>
    <t>3…8 Länder</t>
  </si>
  <si>
    <t>mehr als 8 Länder</t>
  </si>
  <si>
    <t>Arbeitszeiten können bereits im System konkreten Projekten, Kundenaufträgen, Kostenstellen, usw. zugeordnet werden. Dies erfolgt</t>
  </si>
  <si>
    <t>durch manuelle Eingabe des Fahrers</t>
  </si>
  <si>
    <t>durch automatische Übernahme aus dem Fahrauftrag</t>
  </si>
  <si>
    <r>
      <rPr>
        <sz val="11"/>
        <color theme="1"/>
        <rFont val="Calibri"/>
        <family val="2"/>
        <scheme val="minor"/>
      </rPr>
      <t xml:space="preserve">Die noch zulässige restliche </t>
    </r>
    <r>
      <rPr>
        <u/>
        <sz val="11"/>
        <color theme="1"/>
        <rFont val="Calibri"/>
        <family val="2"/>
        <scheme val="minor"/>
      </rPr>
      <t>Tages</t>
    </r>
    <r>
      <rPr>
        <sz val="11"/>
        <color theme="1"/>
        <rFont val="Calibri"/>
        <family val="2"/>
        <scheme val="minor"/>
      </rPr>
      <t>lenkzeit eines Fahrers wird automatisch nach den gesetzlichen Vorgaben berechnet und dem Disponenten in der Zentrale angezeigt. Die Anzeige erfolgt:</t>
    </r>
  </si>
  <si>
    <t>in einer „Lenkzeiten“-Tabelle nach Fahrern gelistet</t>
  </si>
  <si>
    <t>in den fahrzeugbezogenen Tabellen</t>
  </si>
  <si>
    <t>in der digitalen Karte als Teil der Beschriftung des jeweiligen Fahrzeugs</t>
  </si>
  <si>
    <r>
      <rPr>
        <sz val="11"/>
        <color theme="1"/>
        <rFont val="Calibri"/>
        <family val="2"/>
        <scheme val="minor"/>
      </rPr>
      <t xml:space="preserve">Die noch zulässige restliche </t>
    </r>
    <r>
      <rPr>
        <u/>
        <sz val="11"/>
        <color theme="1"/>
        <rFont val="Calibri"/>
        <family val="2"/>
        <scheme val="minor"/>
      </rPr>
      <t>Wochen</t>
    </r>
    <r>
      <rPr>
        <sz val="11"/>
        <color theme="1"/>
        <rFont val="Calibri"/>
        <family val="2"/>
        <scheme val="minor"/>
      </rPr>
      <t>lenkzeit eines Fahrers wird automatisch nach den gesetzlichen Vorgaben berechnet und dem Disponenten in der Zentrale angezeigt. Die Anzeige erfolgt:</t>
    </r>
  </si>
  <si>
    <t>Das System weist Verstöße des Fahrers in entsprechenden Reports für den Fahrzeugbetreiber aus. Dies umfasst insbesondere Verstöße gegen …</t>
  </si>
  <si>
    <t>Geschwindigkeitsbeschränkungen</t>
  </si>
  <si>
    <t>Lenk- und Pausenzeitenvorgaben</t>
  </si>
  <si>
    <t>Arbeitszeitvorgaben</t>
  </si>
  <si>
    <r>
      <rPr>
        <sz val="11"/>
        <color theme="1"/>
        <rFont val="Calibri"/>
        <family val="2"/>
        <scheme val="minor"/>
      </rPr>
      <t xml:space="preserve">Das System ermöglicht den Fernzugriff und den „Download“ der </t>
    </r>
    <r>
      <rPr>
        <u/>
        <sz val="11"/>
        <color theme="1"/>
        <rFont val="Calibri"/>
        <family val="2"/>
        <scheme val="minor"/>
      </rPr>
      <t>Massendaten</t>
    </r>
    <r>
      <rPr>
        <sz val="11"/>
        <color theme="1"/>
        <rFont val="Calibri"/>
        <family val="2"/>
        <scheme val="minor"/>
      </rPr>
      <t xml:space="preserve"> aus dem Digitalen Tachographen (TCO). Dieser "Remote Download" erfolgt über</t>
    </r>
  </si>
  <si>
    <t>die rückseitige „CAN2“-Schnittstelle des TCO</t>
  </si>
  <si>
    <t>die vorderseitige TCO-Download-Schnittstelle</t>
  </si>
  <si>
    <t>Der Download wird automatisch im festen Rhythmus durchgeführt.</t>
  </si>
  <si>
    <t>Der Rhythmus ist vom Nutzer einstellbar.</t>
  </si>
  <si>
    <t>Der Rhythmus ist werksseitig fest eingestellt.</t>
  </si>
  <si>
    <t>Der Download wird manuell vom Fahrer initiiert.</t>
  </si>
  <si>
    <t>Das System verwaltet die Downloadzyklen der Massendaten und weist den Fahrer auf notwendige Downloads hin.</t>
  </si>
  <si>
    <t>Der Download wird manuell von der Zentrale initiiert.</t>
  </si>
  <si>
    <t>Das System verwaltet die Downloadzyklen der Massendaten und weist den Disponenten / Fuhrparkverantwortlichen auf notwendige Downloads hin.</t>
  </si>
  <si>
    <t>Der Remote Download kann im System gesperrt werden für den Fall, dass sich das Fahrzeug im Ausland befindet (um Roaming-Kosten zu vermeiden).</t>
  </si>
  <si>
    <t>Beim Remote Download können folgende Eigenschaften konfiguriert werden:</t>
  </si>
  <si>
    <t>vom Standard abweichende Zeiträume</t>
  </si>
  <si>
    <t>sekundengenaues Geschwindigkeitssignal des Tachos</t>
  </si>
  <si>
    <t>Spezialdaten (S-Datei) mit IMS-Signal</t>
  </si>
  <si>
    <r>
      <rPr>
        <sz val="11"/>
        <color theme="1"/>
        <rFont val="Calibri"/>
        <family val="2"/>
        <scheme val="minor"/>
      </rPr>
      <t>Das System ermöglicht den Fernzugriff und den „Download“ der TCO-</t>
    </r>
    <r>
      <rPr>
        <u/>
        <sz val="11"/>
        <color theme="1"/>
        <rFont val="Calibri"/>
        <family val="2"/>
        <scheme val="minor"/>
      </rPr>
      <t>Fahrerkarten</t>
    </r>
    <r>
      <rPr>
        <sz val="11"/>
        <color theme="1"/>
        <rFont val="Calibri"/>
        <family val="2"/>
        <scheme val="minor"/>
      </rPr>
      <t>daten.</t>
    </r>
  </si>
  <si>
    <t xml:space="preserve"> Das System verwaltet die Downloadzyklen der Fahrerkarten und weist den Fahrer auf notwendige Downloads hin.</t>
  </si>
  <si>
    <t>Das System verwaltet die Downloadzyklen der Fahrerkarten und weist den Disponenten / Fuhrparkverantwortlichen auf notwendige Downloads hin.</t>
  </si>
  <si>
    <t>Folgende Grundlagen der Tachographenbedienung werden vom System geprüft und dokumentiert:</t>
  </si>
  <si>
    <t>Nachträge</t>
  </si>
  <si>
    <t>Abfahrtskontrollen</t>
  </si>
  <si>
    <t>Setzen der Länderkennzeichen zu Arbeitsbeginn und -ende</t>
  </si>
  <si>
    <t>Bei der Darstellung bzw. Auswertung werden folgende Informationen berücksichtigt:</t>
  </si>
  <si>
    <t>Straßenkontrollen</t>
  </si>
  <si>
    <t>Ablaufdaten der Fahrzeugkalibrierung</t>
  </si>
  <si>
    <t>Ablaufdatum der Fahrerkarte</t>
  </si>
  <si>
    <t>Auf dem Fahrzeugendgerät werden dem Fahrer Hinweise auf Auffälligkeiten in den Download-Auswertungen rückgemeldet</t>
  </si>
  <si>
    <t>Anbindung an die D8- oder CAN-Schnittstelle des Digitalen Tachographen</t>
  </si>
  <si>
    <t>RFID-Leser (Der Fahrer nutzt dabei eine zusätzliche ID-Karte bzw. einen RFID-Tag, o.ä.)</t>
  </si>
  <si>
    <t>Der Fahrername bzw. eine Fahrer-ID wird auf dem Disponentenarbeitsplatz in der Karte beim zugehörigen Fahrzeugsymbol angezeigt (permanent oder auf „Click“)</t>
  </si>
  <si>
    <t>manueller Eingabe seitens des Fahrers</t>
  </si>
  <si>
    <t>Auslesen des Massenspeichers des Digitalen Tachographen zur Berücksichtigung von manuellen Einträgen</t>
  </si>
  <si>
    <t>Das System generiert ein fahrzeugbezogenes Fahrtenbuch, das den Vorgaben der deutschen Finanzbehörden entspricht. Die Angaben über den Fahrtgrund (Dienst/Privat/Arbeitsweg sowie Zweck der Fahrt und besuchter Kunde) macht der Fahrer:</t>
  </si>
  <si>
    <t>vor oder nach der Fahrt am Fahrzeug-Endgerät</t>
  </si>
  <si>
    <t>nach der Fahrt im Internetportal bzw. am PC</t>
  </si>
  <si>
    <t>Nachträgliche Änderungen von Fahrtenbucheinträgen</t>
  </si>
  <si>
    <t>sind nicht möglich</t>
  </si>
  <si>
    <t>sind im Portal möglich, werden aber im Fahrtenbuchausdruck kenntlich gemacht.</t>
  </si>
  <si>
    <r>
      <rPr>
        <sz val="11"/>
        <color theme="1"/>
        <rFont val="Calibri"/>
        <family val="2"/>
        <scheme val="minor"/>
      </rPr>
      <t xml:space="preserve">Das System generiert aus den FMS-Daten eine </t>
    </r>
    <r>
      <rPr>
        <u/>
        <sz val="11"/>
        <color theme="1"/>
        <rFont val="Calibri"/>
        <family val="2"/>
        <scheme val="minor"/>
      </rPr>
      <t>Offline</t>
    </r>
    <r>
      <rPr>
        <sz val="11"/>
        <color theme="1"/>
        <rFont val="Calibri"/>
        <family val="2"/>
        <scheme val="minor"/>
      </rPr>
      <t>-Bewertung des Fahrverhaltens des Fahrers hinsichtlich</t>
    </r>
  </si>
  <si>
    <t>kraftstoffsparendem Fahrstil</t>
  </si>
  <si>
    <t>Kraftstoffverbrauch im Stand</t>
  </si>
  <si>
    <t>Geschwindigkeitsübertretungen (z.B. V &gt; 85 km/h)</t>
  </si>
  <si>
    <t>der Schaltvorgänge („kennfeldgerechtes Fahren“)</t>
  </si>
  <si>
    <t>der Nutzung der Motorbremse</t>
  </si>
  <si>
    <t>allgemeinem Bremsverhalten</t>
  </si>
  <si>
    <t>Längsbeschleunigungen</t>
  </si>
  <si>
    <t>Querbeschleunigungen (Kurvenfahrten)</t>
  </si>
  <si>
    <t>sonstiger, frei anpassbarer Kriterien</t>
  </si>
  <si>
    <t>Die Feststellung der Geschwindigkeitsübertretungen erfolgt</t>
  </si>
  <si>
    <t>anhand fest eingestellter Limits</t>
  </si>
  <si>
    <t>kontextbezogen (d.h. anhand der in einer Datenbank hinterlegten Geschwindigkeitsbegrenzungen des aktuell befahrenen Streckenabschnitts)</t>
  </si>
  <si>
    <r>
      <rPr>
        <sz val="11"/>
        <color theme="1"/>
        <rFont val="Calibri"/>
        <family val="2"/>
        <scheme val="minor"/>
      </rPr>
      <t xml:space="preserve">Das System generiert </t>
    </r>
    <r>
      <rPr>
        <sz val="11"/>
        <color theme="1"/>
        <rFont val="Calibri"/>
        <family val="2"/>
        <scheme val="minor"/>
      </rPr>
      <t>Vorschläge für den Fahrer hinsichtlich des Fahrverhaltens</t>
    </r>
  </si>
  <si>
    <t>Die Vorschläge werden dem Fahrer während der Fahrt angezeigt</t>
  </si>
  <si>
    <t>Die Vorschläge werden dem Fahrer während der Fahrt per Sprachausgabe übermittelt</t>
  </si>
  <si>
    <t>Die Vorschläge werden dem Fahrer nachträglich übermittelt</t>
  </si>
  <si>
    <t>Das System generiert für den Flottenbetreiber Trainingsempfehlungen für einzelne Fahrer</t>
  </si>
  <si>
    <t>Bei der Bewertung des Fahrverhaltens werden unterschiedliche Fahrzeugprofile berücksichtigt. Hinterlegt sind…</t>
  </si>
  <si>
    <t>LKW-Profile</t>
  </si>
  <si>
    <t>Transporterprofile</t>
  </si>
  <si>
    <t>PKW-Profile</t>
  </si>
  <si>
    <t>sonstige, frei anpassbare Bewertungsrichtlinien</t>
  </si>
  <si>
    <t>Das System unterstützt die Spesenabrechnung des Fahrers. Es sind dazu spezifische Spesensätze und sonstige Vorschriften von folgender Länderanzahl hinterlegt:</t>
  </si>
  <si>
    <t>Fahrtenbuch</t>
  </si>
  <si>
    <t>Fahrverhalten</t>
  </si>
  <si>
    <t>Spesenabrechnung</t>
  </si>
  <si>
    <t>Fahreridentität</t>
  </si>
  <si>
    <t>Arbeits-, Lenk- und Ruhezeiten</t>
  </si>
  <si>
    <t>Funktionen für den digitalen Tachographen</t>
  </si>
  <si>
    <t>Führerscheinkontrolle</t>
  </si>
  <si>
    <t>Das Endgerät verfügt über eine Sensorik, die folgende technische Daten erfasst und zur Auswertung bzw. Archivierung (ggfs. auch zur Alarmgenerierung) an die Zentrale überträgt:</t>
  </si>
  <si>
    <t>Längsbeschleunigung</t>
  </si>
  <si>
    <t>Querbeschleunigung</t>
  </si>
  <si>
    <t>Vertikalbeschleunigung</t>
  </si>
  <si>
    <t>Temperatur</t>
  </si>
  <si>
    <t>Feuchtigkeit</t>
  </si>
  <si>
    <t>Die Telematikeinheit kann "over the air" ein Update erhalten für …</t>
  </si>
  <si>
    <t>Firmware</t>
  </si>
  <si>
    <t>Konfiguration</t>
  </si>
  <si>
    <t>Die Telematikeinheit verfügt über eine Geräteschutzklasse von …</t>
  </si>
  <si>
    <t>IP 68 oder kleiner</t>
  </si>
  <si>
    <t>IP 69 (ermöglicht Reinigung mit Hochdruckgerät)</t>
  </si>
  <si>
    <t>Das Endgerät kann bei Einbau in einem Fahrzeug die Signale "Zündung AN bzw. AUS" erfassen.</t>
  </si>
  <si>
    <t>Das Endgerät erfasst die Zustandsänderung digitaler Eingänge. Die maximal mögliche Anzahl zu überwachender Eingänge beträgt: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</si>
  <si>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CAN/FMS</t>
    </r>
    <r>
      <rPr>
        <sz val="11"/>
        <color theme="1"/>
        <rFont val="Calibri"/>
        <family val="2"/>
        <scheme val="minor"/>
      </rPr>
      <t>-Schnittstelle und erfasst die nach dem so genannten „</t>
    </r>
    <r>
      <rPr>
        <b/>
        <sz val="11"/>
        <color theme="1"/>
        <rFont val="Calibri"/>
        <family val="2"/>
        <scheme val="minor"/>
      </rPr>
      <t>FMS</t>
    </r>
    <r>
      <rPr>
        <sz val="11"/>
        <color theme="1"/>
        <rFont val="Calibri"/>
        <family val="2"/>
        <scheme val="minor"/>
      </rPr>
      <t>-Standard“ (Version 03 oder höher) im Fahrzeug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</si>
  <si>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direkten, </t>
    </r>
    <r>
      <rPr>
        <b/>
        <sz val="11"/>
        <color theme="1"/>
        <rFont val="Calibri"/>
        <family val="2"/>
        <scheme val="minor"/>
      </rPr>
      <t>fest verkabelten</t>
    </r>
    <r>
      <rPr>
        <sz val="11"/>
        <color theme="1"/>
        <rFont val="Calibri"/>
        <family val="2"/>
        <scheme val="minor"/>
      </rPr>
      <t xml:space="preserve"> Datenabgriff und erfasst die am CAN-Bus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</si>
  <si>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</t>
    </r>
    <r>
      <rPr>
        <b/>
        <sz val="11"/>
        <color theme="1"/>
        <rFont val="Calibri"/>
        <family val="2"/>
        <scheme val="minor"/>
      </rPr>
      <t>berührungslosen</t>
    </r>
    <r>
      <rPr>
        <sz val="11"/>
        <color theme="1"/>
        <rFont val="Calibri"/>
        <family val="2"/>
        <scheme val="minor"/>
      </rPr>
      <t xml:space="preserve"> Datenabgriff (ohne elektrische Verbindung) und erfasst die am CAN-Bus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</si>
  <si>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OBD-2</t>
    </r>
    <r>
      <rPr>
        <sz val="11"/>
        <color theme="1"/>
        <rFont val="Calibri"/>
        <family val="2"/>
        <scheme val="minor"/>
      </rPr>
      <t>-Schnittstelle und erfasst die dort zur Verfügung stehenden Zustandsdaten.</t>
    </r>
  </si>
  <si>
    <t>Das Endgerät verfügt über Schnittstellen zur Anbindung von Beschleunigungssensoren.</t>
  </si>
  <si>
    <t>Das Endgerät ist nach EN 12830 als Datenlogger zertifiziert (ohne externen Datenschreiber)</t>
  </si>
  <si>
    <t>Sensorik im Endgerät</t>
  </si>
  <si>
    <t>Überwachungsfunktionen</t>
  </si>
  <si>
    <t>Endgerät verfügt über Schnittstellen zur Anbindung von Füllstandssensoren (z.B. zur Erfassung des Tankinhalts).</t>
  </si>
  <si>
    <t>Das Endgerät bietet für die eigenen bzw. über Schnittstellen angebundenen Sensoren (z.B. Temperaturfühler) das Setzen und die Überwachung von Schwellwerten für Alarmfunktionen.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</si>
  <si>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</si>
  <si>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</si>
  <si>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Verlust der Online-Verbindung speichert das </t>
    </r>
    <r>
      <rPr>
        <u/>
        <sz val="11"/>
        <color theme="1"/>
        <rFont val="Calibri"/>
        <family val="2"/>
        <scheme val="minor"/>
      </rPr>
      <t>Endgerät</t>
    </r>
    <r>
      <rPr>
        <sz val="11"/>
        <color theme="1"/>
        <rFont val="Calibri"/>
        <family val="2"/>
        <scheme val="minor"/>
      </rPr>
      <t xml:space="preserve"> die noch nicht versendeten Nachrichten (Positionen, Texte, Events, Alarme, usw.) und überträgt sie nach Wiederherstellung der Verbindung zum Systemserver. Die maximale Anzahl der zwischengepufferten Nachrichten beträgt:</t>
    </r>
  </si>
  <si>
    <t>Bei Verletzung der Schwellwerte erfolgt eine Meldung an den Systemserver</t>
  </si>
  <si>
    <t>Das Endgerät verfügt über folgende weitere (kabelgebundene bzw. funkbasierte) Schnittstellen zur Anbindung von Peripheriegeräten, Sensoren, usw.:</t>
  </si>
  <si>
    <t>Die Mobilkommunikation zwischen Endgerät(en) und Systemserver erfolgt mittels …</t>
  </si>
  <si>
    <t>Satellitenkommunikation (z.B. Iridium)</t>
  </si>
  <si>
    <t>Anzeige und Bedienung</t>
  </si>
  <si>
    <t>Das Endgerät umfasst ein Display zur Anzeige von Informationen für den Bediener bzw. Fahrer:</t>
  </si>
  <si>
    <t xml:space="preserve">über ein via Bluetooth gekoppeltes Mobiltelefon des Bedieners bzw. Fahrers </t>
  </si>
  <si>
    <t>Das Endgerät verfügt über einen Anschluss zur Anbindung von Rückfahrkamerasystemen mit Darstellung des Videobilds (PAL oder NTSC) auf dem Display des Endgeräts.</t>
  </si>
  <si>
    <t>Das Endgerät umfasst eine Eingabemöglichkeit für den Bediener bzw. Fahrer:</t>
  </si>
  <si>
    <t>Eingabe einer Fahreridentifikation mit PIN am Endgerät</t>
  </si>
  <si>
    <t>Das System kann die Arbeits-, Lenk- und Pausenzeiten des Fahrers erfassen mittels:</t>
  </si>
  <si>
    <t>Das System kann die Identität des Fahrer erfassen. Dies erfolgt über:</t>
  </si>
  <si>
    <t>Das System kann die Führerscheinkontrolle mittels RFID/NFC vornehmen</t>
  </si>
  <si>
    <t>Es erfolgt ein erneuter Datendownload nach Fahrtbeginn, um manuelle Einträge (z.B.: Arbeit am Hof) in der Restarbeitszeit zu berücksichtigen</t>
  </si>
  <si>
    <t>Das System ist kompatibel zur "Generation 2" der Digitalen Tachographen.</t>
  </si>
  <si>
    <t>Das Endgerät verfügt über einen integrierten Empfänger für Satelliensignale zur Positionsbestimmung.</t>
  </si>
  <si>
    <t>Das Endgerät nutzt zusätzlich den SAPOS/EPS-Dienst zur Verbesserung der Positionsgenauigkeit</t>
  </si>
  <si>
    <t>Der Empfänger ist beschränkt auf GPS</t>
  </si>
  <si>
    <t>Der Empfänger verarbeitet GPS- und Galileo-Signale</t>
  </si>
  <si>
    <t>Updatemöglichkeit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</si>
  <si>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EBS</t>
    </r>
    <r>
      <rPr>
        <sz val="11"/>
        <color theme="1"/>
        <rFont val="Calibri"/>
        <family val="2"/>
        <scheme val="minor"/>
      </rPr>
      <t>-Schnittstelle (für Trailer) und erfasst die dort zur Verfügung stehenden Zustandsdaten.</t>
    </r>
  </si>
  <si>
    <t>Schnittstellen Endgerät (DigitalIO, Bussysteme)</t>
  </si>
  <si>
    <t>Harter Schlag / Crash (z.B. für "E-Call"-Funktionen)</t>
  </si>
  <si>
    <t>Das Endgerät erfasst das Auslösen der Airbags (für "E-Call"-Funktionen)</t>
  </si>
  <si>
    <t>Das Endgerät erfasst das Taster-Signal einer "E-Call"-Funktion</t>
  </si>
  <si>
    <t>Fahrerbezogene Funktionen (Truck+Bus)</t>
  </si>
  <si>
    <t>ME (Mercedes)</t>
  </si>
  <si>
    <t>On Call (Volvo)</t>
  </si>
  <si>
    <t>ConnectedDrive (BMW)</t>
  </si>
  <si>
    <t>Telematik-/Konnektivitätssysteme der Fahrzeughersteller</t>
  </si>
  <si>
    <t>Das System verfügt über existierende, bei Kunden genutzte Schnittstellen zu folgenden anderen Systemen:</t>
  </si>
  <si>
    <t>Telematik-/Konnektivitätssysteme der Trailerhersteller</t>
  </si>
  <si>
    <t>Freie Telematik-/Konnektivitätssysteme bzw. Integrationsportale</t>
  </si>
  <si>
    <t>Audi-Connect (Audi)</t>
  </si>
  <si>
    <t>Maximal-wert</t>
  </si>
  <si>
    <t>Ökosystem Schnittstellen</t>
  </si>
  <si>
    <t>GSM/GPRS/LTE (2G…4G)</t>
  </si>
  <si>
    <t>5G</t>
  </si>
  <si>
    <t>NB-IoT (Narrow Band Internet of Things)</t>
  </si>
  <si>
    <t>=</t>
  </si>
  <si>
    <t>Erzielter Wert</t>
  </si>
  <si>
    <r>
      <t xml:space="preserve">Bei Verlust der Online-Verbindung speichert der </t>
    </r>
    <r>
      <rPr>
        <u/>
        <sz val="11"/>
        <color theme="1"/>
        <rFont val="Calibri"/>
        <family val="2"/>
        <scheme val="minor"/>
      </rPr>
      <t>Kommunikationsserver</t>
    </r>
    <r>
      <rPr>
        <sz val="11"/>
        <color theme="1"/>
        <rFont val="Calibri"/>
        <family val="2"/>
        <scheme val="minor"/>
      </rPr>
      <t xml:space="preserve"> die noch nicht versendeten Nachrichten und überträgt sie nach Wiederherstellung der Verbindung zu den angeschlossenen Endgeräten. Die maximale Anzahl der zwischengepufferten Nachrichten beträgt:</t>
    </r>
  </si>
  <si>
    <t>OPELCONNECT (Opel)</t>
  </si>
  <si>
    <t>We connect (VW)</t>
  </si>
  <si>
    <t>Tesla</t>
  </si>
  <si>
    <t>Volvo</t>
  </si>
  <si>
    <t>AIS alfaplan</t>
  </si>
  <si>
    <t>Webfleet (früher TomTom)</t>
  </si>
  <si>
    <t>TrackUnit</t>
  </si>
  <si>
    <t>project 44 (früher Gatehouse)</t>
  </si>
  <si>
    <t>Wabco (inkl. Transics)</t>
  </si>
  <si>
    <t>Dieser Fragebogen ist für Einreichungen in der Preiskategorie</t>
  </si>
  <si>
    <t>bestimmt.</t>
  </si>
  <si>
    <t>Anbieterdaten</t>
  </si>
  <si>
    <t>(Bitte gelbe Felder ausfüllen!)</t>
  </si>
  <si>
    <t>Firma:</t>
  </si>
  <si>
    <t>Straße, Hausnummer:</t>
  </si>
  <si>
    <t>PLZ, Ort:</t>
  </si>
  <si>
    <t>URL:</t>
  </si>
  <si>
    <t>Ansprechpartner für Rückfragen zu den Angaben im Erhebungsbogen</t>
  </si>
  <si>
    <t>Name, Vorname:</t>
  </si>
  <si>
    <t>E-Mail:</t>
  </si>
  <si>
    <t>Tel.-Nr. mit Durchwahl:</t>
  </si>
  <si>
    <t>Telematiksystem</t>
  </si>
  <si>
    <t>Fahrzeugendgerät</t>
  </si>
  <si>
    <t>Name/Typbezeichnung des Fahrzeugendgeräts:</t>
  </si>
  <si>
    <t>SW-Version:</t>
  </si>
  <si>
    <t>Internetportal bzw. Server-Client-Software</t>
  </si>
  <si>
    <t>Name:</t>
  </si>
  <si>
    <t>Version:</t>
  </si>
  <si>
    <t>Erzielte Punkte</t>
  </si>
  <si>
    <t xml:space="preserve">Bitte markieren Sie in den folgenden Arbeitsblättern diejenigen Aussagen, die auf die Funktionen und Eigenschaften Ihres Telematiksystems/-portals zutreffen. </t>
  </si>
  <si>
    <t>Mögliche Fehlermeldungen:</t>
  </si>
  <si>
    <t>FEHLER 1</t>
  </si>
  <si>
    <t>Sie haben eine Unterfrage mit JA beantwortet, obwohl die übergeordnete Funktion/Eigenschaft nicht gegeben ist.</t>
  </si>
  <si>
    <t>FEHLER 2</t>
  </si>
  <si>
    <t>Sie haben bei mehreren einander ausschließenden Antwortmöglichkeiten  ein Häkchen gesetzt. Bitte korrigieren.</t>
  </si>
  <si>
    <t>Ökosystem-Schnittstellen</t>
  </si>
  <si>
    <t>Hardware-Eigenschaften</t>
  </si>
  <si>
    <t>Fahrermanagement (Truck/Bus)</t>
  </si>
  <si>
    <t>Summe</t>
  </si>
  <si>
    <t>Kriteriengruppe (siehe Arbeitsblatt)</t>
  </si>
  <si>
    <t>Einbauaufwand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</si>
  <si>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Minimalkonfiguration</t>
    </r>
  </si>
  <si>
    <t>weniger als 1 Stunde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</si>
  <si>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Maximalkonfiguration (d.h. mit allen Schnittstellen und externen Erweiterungen)</t>
    </r>
  </si>
  <si>
    <t>weniger als 30 Minuten</t>
  </si>
  <si>
    <t>zwischen 0,5 und 1,5 Stunden</t>
  </si>
  <si>
    <t>mehr als 1,5 Stunden</t>
  </si>
  <si>
    <t>zwischen 1 und 2 Stunden</t>
  </si>
  <si>
    <t>mehr als 2 Stunden</t>
  </si>
  <si>
    <t>Fahrermanagement</t>
  </si>
  <si>
    <t>bis zu 20.000</t>
  </si>
  <si>
    <t>zwischen 20.001 und 80.000</t>
  </si>
  <si>
    <t>zwischen 80.001 und 400.000</t>
  </si>
  <si>
    <t>mehr als 400.000</t>
  </si>
  <si>
    <t>Schwarzmüller</t>
  </si>
  <si>
    <t>ZF Bus Connect</t>
  </si>
  <si>
    <t>bis zu 4.000</t>
  </si>
  <si>
    <t>zwischen 4.001 und 20.000</t>
  </si>
  <si>
    <t>mehr als 80.000</t>
  </si>
  <si>
    <t>Fahrtüchtigkeit</t>
  </si>
  <si>
    <t>Das System erlaubt die Überwachung der Fahrtüchtigkeit hinsichtlich Alkoholtest. Es bietet dazu Schnittstellen zu den Testgeräten von:</t>
  </si>
  <si>
    <t>Breathalock</t>
  </si>
  <si>
    <t>AlcoTrue</t>
  </si>
  <si>
    <t>Dräger</t>
  </si>
  <si>
    <t>ACE</t>
  </si>
  <si>
    <t>Innomark</t>
  </si>
  <si>
    <t>Stammdatenintegration</t>
  </si>
  <si>
    <t>Das System bietet eine Erweiterung um fahrzeug-/trailer-/assetbezogene Stammdaten. Diese können wie folgt eingelesen werden:</t>
  </si>
  <si>
    <t>manuell</t>
  </si>
  <si>
    <t>elektronische Erfassung</t>
  </si>
  <si>
    <t>automatische Integration via API</t>
  </si>
  <si>
    <t>Verwaltung von API-Schnittstellen</t>
  </si>
  <si>
    <t>Das System bietet dem Anwender die Möglichkeit, selbstständig API Schnittstellen zu verwalten. Dabei kann man:</t>
  </si>
  <si>
    <t>Schnittstellen aktivieren/deaktivieren</t>
  </si>
  <si>
    <t>Transparenzreports über bestehende Verbindungen und Datenflüsse generieren</t>
  </si>
  <si>
    <t>lokal beim Systemanbieter MIT externem Backup/Spiegelserver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</si>
</sst>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1" fillId="0" borderId="0" xfId="0" applyFont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/>
    <xf numFmtId="0" fontId="3" fillId="0" borderId="0" xfId="0" applyNumberFormat="1" applyFont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 wrapText="1"/>
    </xf>
    <xf numFmtId="0" fontId="9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1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top" wrapText="1"/>
    </xf>
    <xf numFmtId="0" fontId="0" fillId="0" borderId="0" xfId="0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10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wrapText="1"/>
    </xf>
    <xf numFmtId="49" fontId="0" fillId="0" borderId="0" xfId="0" applyNumberFormat="1" applyFill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J$18" lockText="1" noThreeD="1"/>
</file>

<file path=xl/ctrlProps/ctrlProp100.xml><?xml version="1.0" encoding="utf-8"?>
<formControlPr xmlns="http://schemas.microsoft.com/office/spreadsheetml/2009/9/main" objectType="CheckBox" fmlaLink="$J$13" lockText="1" noThreeD="1"/>
</file>

<file path=xl/ctrlProps/ctrlProp101.xml><?xml version="1.0" encoding="utf-8"?>
<formControlPr xmlns="http://schemas.microsoft.com/office/spreadsheetml/2009/9/main" objectType="CheckBox" fmlaLink="$J$14" lockText="1" noThreeD="1"/>
</file>

<file path=xl/ctrlProps/ctrlProp102.xml><?xml version="1.0" encoding="utf-8"?>
<formControlPr xmlns="http://schemas.microsoft.com/office/spreadsheetml/2009/9/main" objectType="CheckBox" fmlaLink="$J$15" lockText="1" noThreeD="1"/>
</file>

<file path=xl/ctrlProps/ctrlProp103.xml><?xml version="1.0" encoding="utf-8"?>
<formControlPr xmlns="http://schemas.microsoft.com/office/spreadsheetml/2009/9/main" objectType="CheckBox" fmlaLink="$J$16" lockText="1" noThreeD="1"/>
</file>

<file path=xl/ctrlProps/ctrlProp104.xml><?xml version="1.0" encoding="utf-8"?>
<formControlPr xmlns="http://schemas.microsoft.com/office/spreadsheetml/2009/9/main" objectType="CheckBox" fmlaLink="$J$17" lockText="1" noThreeD="1"/>
</file>

<file path=xl/ctrlProps/ctrlProp105.xml><?xml version="1.0" encoding="utf-8"?>
<formControlPr xmlns="http://schemas.microsoft.com/office/spreadsheetml/2009/9/main" objectType="CheckBox" fmlaLink="$J$18" lockText="1" noThreeD="1"/>
</file>

<file path=xl/ctrlProps/ctrlProp106.xml><?xml version="1.0" encoding="utf-8"?>
<formControlPr xmlns="http://schemas.microsoft.com/office/spreadsheetml/2009/9/main" objectType="CheckBox" fmlaLink="$J$20" lockText="1" noThreeD="1"/>
</file>

<file path=xl/ctrlProps/ctrlProp107.xml><?xml version="1.0" encoding="utf-8"?>
<formControlPr xmlns="http://schemas.microsoft.com/office/spreadsheetml/2009/9/main" objectType="CheckBox" fmlaLink="$J$21" lockText="1" noThreeD="1"/>
</file>

<file path=xl/ctrlProps/ctrlProp108.xml><?xml version="1.0" encoding="utf-8"?>
<formControlPr xmlns="http://schemas.microsoft.com/office/spreadsheetml/2009/9/main" objectType="CheckBox" fmlaLink="$J$22" lockText="1" noThreeD="1"/>
</file>

<file path=xl/ctrlProps/ctrlProp109.xml><?xml version="1.0" encoding="utf-8"?>
<formControlPr xmlns="http://schemas.microsoft.com/office/spreadsheetml/2009/9/main" objectType="CheckBox" fmlaLink="$J$25" lockText="1" noThreeD="1"/>
</file>

<file path=xl/ctrlProps/ctrlProp11.xml><?xml version="1.0" encoding="utf-8"?>
<formControlPr xmlns="http://schemas.microsoft.com/office/spreadsheetml/2009/9/main" objectType="CheckBox" fmlaLink="$J$19" lockText="1" noThreeD="1"/>
</file>

<file path=xl/ctrlProps/ctrlProp110.xml><?xml version="1.0" encoding="utf-8"?>
<formControlPr xmlns="http://schemas.microsoft.com/office/spreadsheetml/2009/9/main" objectType="CheckBox" fmlaLink="$J$27" lockText="1" noThreeD="1"/>
</file>

<file path=xl/ctrlProps/ctrlProp111.xml><?xml version="1.0" encoding="utf-8"?>
<formControlPr xmlns="http://schemas.microsoft.com/office/spreadsheetml/2009/9/main" objectType="CheckBox" fmlaLink="$J$28" lockText="1" noThreeD="1"/>
</file>

<file path=xl/ctrlProps/ctrlProp112.xml><?xml version="1.0" encoding="utf-8"?>
<formControlPr xmlns="http://schemas.microsoft.com/office/spreadsheetml/2009/9/main" objectType="CheckBox" fmlaLink="$J$29" lockText="1" noThreeD="1"/>
</file>

<file path=xl/ctrlProps/ctrlProp113.xml><?xml version="1.0" encoding="utf-8"?>
<formControlPr xmlns="http://schemas.microsoft.com/office/spreadsheetml/2009/9/main" objectType="CheckBox" fmlaLink="$J$30" lockText="1" noThreeD="1"/>
</file>

<file path=xl/ctrlProps/ctrlProp114.xml><?xml version="1.0" encoding="utf-8"?>
<formControlPr xmlns="http://schemas.microsoft.com/office/spreadsheetml/2009/9/main" objectType="CheckBox" fmlaLink="$J$31" lockText="1" noThreeD="1"/>
</file>

<file path=xl/ctrlProps/ctrlProp115.xml><?xml version="1.0" encoding="utf-8"?>
<formControlPr xmlns="http://schemas.microsoft.com/office/spreadsheetml/2009/9/main" objectType="CheckBox" fmlaLink="$J$32" lockText="1" noThreeD="1"/>
</file>

<file path=xl/ctrlProps/ctrlProp116.xml><?xml version="1.0" encoding="utf-8"?>
<formControlPr xmlns="http://schemas.microsoft.com/office/spreadsheetml/2009/9/main" objectType="CheckBox" fmlaLink="$J$33" lockText="1" noThreeD="1"/>
</file>

<file path=xl/ctrlProps/ctrlProp117.xml><?xml version="1.0" encoding="utf-8"?>
<formControlPr xmlns="http://schemas.microsoft.com/office/spreadsheetml/2009/9/main" objectType="CheckBox" fmlaLink="$J$34" lockText="1" noThreeD="1"/>
</file>

<file path=xl/ctrlProps/ctrlProp118.xml><?xml version="1.0" encoding="utf-8"?>
<formControlPr xmlns="http://schemas.microsoft.com/office/spreadsheetml/2009/9/main" objectType="CheckBox" fmlaLink="$J$35" lockText="1" noThreeD="1"/>
</file>

<file path=xl/ctrlProps/ctrlProp119.xml><?xml version="1.0" encoding="utf-8"?>
<formControlPr xmlns="http://schemas.microsoft.com/office/spreadsheetml/2009/9/main" objectType="CheckBox" fmlaLink="$J$36" lockText="1" noThreeD="1"/>
</file>

<file path=xl/ctrlProps/ctrlProp12.xml><?xml version="1.0" encoding="utf-8"?>
<formControlPr xmlns="http://schemas.microsoft.com/office/spreadsheetml/2009/9/main" objectType="CheckBox" fmlaLink="$J$22" lockText="1" noThreeD="1"/>
</file>

<file path=xl/ctrlProps/ctrlProp120.xml><?xml version="1.0" encoding="utf-8"?>
<formControlPr xmlns="http://schemas.microsoft.com/office/spreadsheetml/2009/9/main" objectType="CheckBox" fmlaLink="$J$37" lockText="1" noThreeD="1"/>
</file>

<file path=xl/ctrlProps/ctrlProp121.xml><?xml version="1.0" encoding="utf-8"?>
<formControlPr xmlns="http://schemas.microsoft.com/office/spreadsheetml/2009/9/main" objectType="CheckBox" fmlaLink="$J$39" lockText="1" noThreeD="1"/>
</file>

<file path=xl/ctrlProps/ctrlProp122.xml><?xml version="1.0" encoding="utf-8"?>
<formControlPr xmlns="http://schemas.microsoft.com/office/spreadsheetml/2009/9/main" objectType="CheckBox" fmlaLink="$J$40" lockText="1" noThreeD="1"/>
</file>

<file path=xl/ctrlProps/ctrlProp123.xml><?xml version="1.0" encoding="utf-8"?>
<formControlPr xmlns="http://schemas.microsoft.com/office/spreadsheetml/2009/9/main" objectType="CheckBox" fmlaLink="$J$41" lockText="1" noThreeD="1"/>
</file>

<file path=xl/ctrlProps/ctrlProp124.xml><?xml version="1.0" encoding="utf-8"?>
<formControlPr xmlns="http://schemas.microsoft.com/office/spreadsheetml/2009/9/main" objectType="CheckBox" fmlaLink="$J$42" lockText="1" noThreeD="1"/>
</file>

<file path=xl/ctrlProps/ctrlProp125.xml><?xml version="1.0" encoding="utf-8"?>
<formControlPr xmlns="http://schemas.microsoft.com/office/spreadsheetml/2009/9/main" objectType="CheckBox" fmlaLink="$J$43" lockText="1" noThreeD="1"/>
</file>

<file path=xl/ctrlProps/ctrlProp126.xml><?xml version="1.0" encoding="utf-8"?>
<formControlPr xmlns="http://schemas.microsoft.com/office/spreadsheetml/2009/9/main" objectType="CheckBox" fmlaLink="$J$44" lockText="1" noThreeD="1"/>
</file>

<file path=xl/ctrlProps/ctrlProp127.xml><?xml version="1.0" encoding="utf-8"?>
<formControlPr xmlns="http://schemas.microsoft.com/office/spreadsheetml/2009/9/main" objectType="CheckBox" fmlaLink="$J$45" lockText="1" noThreeD="1"/>
</file>

<file path=xl/ctrlProps/ctrlProp128.xml><?xml version="1.0" encoding="utf-8"?>
<formControlPr xmlns="http://schemas.microsoft.com/office/spreadsheetml/2009/9/main" objectType="CheckBox" fmlaLink="$J$46" lockText="1" noThreeD="1"/>
</file>

<file path=xl/ctrlProps/ctrlProp129.xml><?xml version="1.0" encoding="utf-8"?>
<formControlPr xmlns="http://schemas.microsoft.com/office/spreadsheetml/2009/9/main" objectType="CheckBox" fmlaLink="$J$47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30.xml><?xml version="1.0" encoding="utf-8"?>
<formControlPr xmlns="http://schemas.microsoft.com/office/spreadsheetml/2009/9/main" objectType="CheckBox" fmlaLink="$J$48" lockText="1" noThreeD="1"/>
</file>

<file path=xl/ctrlProps/ctrlProp131.xml><?xml version="1.0" encoding="utf-8"?>
<formControlPr xmlns="http://schemas.microsoft.com/office/spreadsheetml/2009/9/main" objectType="CheckBox" fmlaLink="$J$52" lockText="1" noThreeD="1"/>
</file>

<file path=xl/ctrlProps/ctrlProp132.xml><?xml version="1.0" encoding="utf-8"?>
<formControlPr xmlns="http://schemas.microsoft.com/office/spreadsheetml/2009/9/main" objectType="CheckBox" fmlaLink="$J$53" lockText="1" noThreeD="1"/>
</file>

<file path=xl/ctrlProps/ctrlProp133.xml><?xml version="1.0" encoding="utf-8"?>
<formControlPr xmlns="http://schemas.microsoft.com/office/spreadsheetml/2009/9/main" objectType="CheckBox" fmlaLink="$J$54" lockText="1" noThreeD="1"/>
</file>

<file path=xl/ctrlProps/ctrlProp134.xml><?xml version="1.0" encoding="utf-8"?>
<formControlPr xmlns="http://schemas.microsoft.com/office/spreadsheetml/2009/9/main" objectType="CheckBox" fmlaLink="$J$55" lockText="1" noThreeD="1"/>
</file>

<file path=xl/ctrlProps/ctrlProp135.xml><?xml version="1.0" encoding="utf-8"?>
<formControlPr xmlns="http://schemas.microsoft.com/office/spreadsheetml/2009/9/main" objectType="CheckBox" fmlaLink="$J$58" lockText="1" noThreeD="1"/>
</file>

<file path=xl/ctrlProps/ctrlProp136.xml><?xml version="1.0" encoding="utf-8"?>
<formControlPr xmlns="http://schemas.microsoft.com/office/spreadsheetml/2009/9/main" objectType="CheckBox" fmlaLink="$J$59" lockText="1" noThreeD="1"/>
</file>

<file path=xl/ctrlProps/ctrlProp137.xml><?xml version="1.0" encoding="utf-8"?>
<formControlPr xmlns="http://schemas.microsoft.com/office/spreadsheetml/2009/9/main" objectType="CheckBox" fmlaLink="$J$60" lockText="1" noThreeD="1"/>
</file>

<file path=xl/ctrlProps/ctrlProp138.xml><?xml version="1.0" encoding="utf-8"?>
<formControlPr xmlns="http://schemas.microsoft.com/office/spreadsheetml/2009/9/main" objectType="CheckBox" fmlaLink="$J$62" lockText="1" noThreeD="1"/>
</file>

<file path=xl/ctrlProps/ctrlProp139.xml><?xml version="1.0" encoding="utf-8"?>
<formControlPr xmlns="http://schemas.microsoft.com/office/spreadsheetml/2009/9/main" objectType="CheckBox" fmlaLink="$J$63" lockText="1" noThreeD="1"/>
</file>

<file path=xl/ctrlProps/ctrlProp14.xml><?xml version="1.0" encoding="utf-8"?>
<formControlPr xmlns="http://schemas.microsoft.com/office/spreadsheetml/2009/9/main" objectType="CheckBox" fmlaLink="$J$24" lockText="1" noThreeD="1"/>
</file>

<file path=xl/ctrlProps/ctrlProp140.xml><?xml version="1.0" encoding="utf-8"?>
<formControlPr xmlns="http://schemas.microsoft.com/office/spreadsheetml/2009/9/main" objectType="CheckBox" fmlaLink="$J$64" lockText="1" noThreeD="1"/>
</file>

<file path=xl/ctrlProps/ctrlProp141.xml><?xml version="1.0" encoding="utf-8"?>
<formControlPr xmlns="http://schemas.microsoft.com/office/spreadsheetml/2009/9/main" objectType="CheckBox" fmlaLink="$J$65" lockText="1" noThreeD="1"/>
</file>

<file path=xl/ctrlProps/ctrlProp142.xml><?xml version="1.0" encoding="utf-8"?>
<formControlPr xmlns="http://schemas.microsoft.com/office/spreadsheetml/2009/9/main" objectType="CheckBox" fmlaLink="$J$66" lockText="1" noThreeD="1"/>
</file>

<file path=xl/ctrlProps/ctrlProp143.xml><?xml version="1.0" encoding="utf-8"?>
<formControlPr xmlns="http://schemas.microsoft.com/office/spreadsheetml/2009/9/main" objectType="CheckBox" fmlaLink="$J$67" lockText="1" noThreeD="1"/>
</file>

<file path=xl/ctrlProps/ctrlProp144.xml><?xml version="1.0" encoding="utf-8"?>
<formControlPr xmlns="http://schemas.microsoft.com/office/spreadsheetml/2009/9/main" objectType="CheckBox" fmlaLink="$J$68" lockText="1" noThreeD="1"/>
</file>

<file path=xl/ctrlProps/ctrlProp145.xml><?xml version="1.0" encoding="utf-8"?>
<formControlPr xmlns="http://schemas.microsoft.com/office/spreadsheetml/2009/9/main" objectType="CheckBox" fmlaLink="$J$70" lockText="1" noThreeD="1"/>
</file>

<file path=xl/ctrlProps/ctrlProp146.xml><?xml version="1.0" encoding="utf-8"?>
<formControlPr xmlns="http://schemas.microsoft.com/office/spreadsheetml/2009/9/main" objectType="CheckBox" fmlaLink="$J$71" lockText="1" noThreeD="1"/>
</file>

<file path=xl/ctrlProps/ctrlProp147.xml><?xml version="1.0" encoding="utf-8"?>
<formControlPr xmlns="http://schemas.microsoft.com/office/spreadsheetml/2009/9/main" objectType="CheckBox" fmlaLink="$J$72" lockText="1" noThreeD="1"/>
</file>

<file path=xl/ctrlProps/ctrlProp148.xml><?xml version="1.0" encoding="utf-8"?>
<formControlPr xmlns="http://schemas.microsoft.com/office/spreadsheetml/2009/9/main" objectType="CheckBox" fmlaLink="$J$74" lockText="1" noThreeD="1"/>
</file>

<file path=xl/ctrlProps/ctrlProp149.xml><?xml version="1.0" encoding="utf-8"?>
<formControlPr xmlns="http://schemas.microsoft.com/office/spreadsheetml/2009/9/main" objectType="CheckBox" fmlaLink="$J$77" lockText="1" noThreeD="1"/>
</file>

<file path=xl/ctrlProps/ctrlProp15.xml><?xml version="1.0" encoding="utf-8"?>
<formControlPr xmlns="http://schemas.microsoft.com/office/spreadsheetml/2009/9/main" objectType="CheckBox" fmlaLink="$J$25" lockText="1" noThreeD="1"/>
</file>

<file path=xl/ctrlProps/ctrlProp150.xml><?xml version="1.0" encoding="utf-8"?>
<formControlPr xmlns="http://schemas.microsoft.com/office/spreadsheetml/2009/9/main" objectType="CheckBox" fmlaLink="$J$78" lockText="1" noThreeD="1"/>
</file>

<file path=xl/ctrlProps/ctrlProp151.xml><?xml version="1.0" encoding="utf-8"?>
<formControlPr xmlns="http://schemas.microsoft.com/office/spreadsheetml/2009/9/main" objectType="CheckBox" fmlaLink="$J$79" lockText="1" noThreeD="1"/>
</file>

<file path=xl/ctrlProps/ctrlProp152.xml><?xml version="1.0" encoding="utf-8"?>
<formControlPr xmlns="http://schemas.microsoft.com/office/spreadsheetml/2009/9/main" objectType="CheckBox" fmlaLink="$J$80" lockText="1" noThreeD="1"/>
</file>

<file path=xl/ctrlProps/ctrlProp153.xml><?xml version="1.0" encoding="utf-8"?>
<formControlPr xmlns="http://schemas.microsoft.com/office/spreadsheetml/2009/9/main" objectType="CheckBox" fmlaLink="$J$83" lockText="1" noThreeD="1"/>
</file>

<file path=xl/ctrlProps/ctrlProp154.xml><?xml version="1.0" encoding="utf-8"?>
<formControlPr xmlns="http://schemas.microsoft.com/office/spreadsheetml/2009/9/main" objectType="CheckBox" fmlaLink="$J$84" lockText="1" noThreeD="1"/>
</file>

<file path=xl/ctrlProps/ctrlProp155.xml><?xml version="1.0" encoding="utf-8"?>
<formControlPr xmlns="http://schemas.microsoft.com/office/spreadsheetml/2009/9/main" objectType="CheckBox" fmlaLink="$J$86" lockText="1" noThreeD="1"/>
</file>

<file path=xl/ctrlProps/ctrlProp156.xml><?xml version="1.0" encoding="utf-8"?>
<formControlPr xmlns="http://schemas.microsoft.com/office/spreadsheetml/2009/9/main" objectType="CheckBox" fmlaLink="$J$87" lockText="1" noThreeD="1"/>
</file>

<file path=xl/ctrlProps/ctrlProp157.xml><?xml version="1.0" encoding="utf-8"?>
<formControlPr xmlns="http://schemas.microsoft.com/office/spreadsheetml/2009/9/main" objectType="CheckBox" fmlaLink="$J$88" lockText="1" noThreeD="1"/>
</file>

<file path=xl/ctrlProps/ctrlProp158.xml><?xml version="1.0" encoding="utf-8"?>
<formControlPr xmlns="http://schemas.microsoft.com/office/spreadsheetml/2009/9/main" objectType="CheckBox" fmlaLink="$J$89" lockText="1" noThreeD="1"/>
</file>

<file path=xl/ctrlProps/ctrlProp159.xml><?xml version="1.0" encoding="utf-8"?>
<formControlPr xmlns="http://schemas.microsoft.com/office/spreadsheetml/2009/9/main" objectType="CheckBox" fmlaLink="$J$90" lockText="1" noThreeD="1"/>
</file>

<file path=xl/ctrlProps/ctrlProp16.xml><?xml version="1.0" encoding="utf-8"?>
<formControlPr xmlns="http://schemas.microsoft.com/office/spreadsheetml/2009/9/main" objectType="CheckBox" fmlaLink="$J$26" lockText="1" noThreeD="1"/>
</file>

<file path=xl/ctrlProps/ctrlProp160.xml><?xml version="1.0" encoding="utf-8"?>
<formControlPr xmlns="http://schemas.microsoft.com/office/spreadsheetml/2009/9/main" objectType="CheckBox" fmlaLink="$J$93" lockText="1" noThreeD="1"/>
</file>

<file path=xl/ctrlProps/ctrlProp161.xml><?xml version="1.0" encoding="utf-8"?>
<formControlPr xmlns="http://schemas.microsoft.com/office/spreadsheetml/2009/9/main" objectType="CheckBox" fmlaLink="$J$97" lockText="1" noThreeD="1"/>
</file>

<file path=xl/ctrlProps/ctrlProp162.xml><?xml version="1.0" encoding="utf-8"?>
<formControlPr xmlns="http://schemas.microsoft.com/office/spreadsheetml/2009/9/main" objectType="CheckBox" fmlaLink="$J$98" lockText="1" noThreeD="1"/>
</file>

<file path=xl/ctrlProps/ctrlProp163.xml><?xml version="1.0" encoding="utf-8"?>
<formControlPr xmlns="http://schemas.microsoft.com/office/spreadsheetml/2009/9/main" objectType="CheckBox" fmlaLink="$J$99" lockText="1" noThreeD="1"/>
</file>

<file path=xl/ctrlProps/ctrlProp164.xml><?xml version="1.0" encoding="utf-8"?>
<formControlPr xmlns="http://schemas.microsoft.com/office/spreadsheetml/2009/9/main" objectType="CheckBox" fmlaLink="$J$102" lockText="1" noThreeD="1"/>
</file>

<file path=xl/ctrlProps/ctrlProp165.xml><?xml version="1.0" encoding="utf-8"?>
<formControlPr xmlns="http://schemas.microsoft.com/office/spreadsheetml/2009/9/main" objectType="CheckBox" fmlaLink="$J$103" lockText="1" noThreeD="1"/>
</file>

<file path=xl/ctrlProps/ctrlProp166.xml><?xml version="1.0" encoding="utf-8"?>
<formControlPr xmlns="http://schemas.microsoft.com/office/spreadsheetml/2009/9/main" objectType="CheckBox" fmlaLink="$J$105" lockText="1" noThreeD="1"/>
</file>

<file path=xl/ctrlProps/ctrlProp167.xml><?xml version="1.0" encoding="utf-8"?>
<formControlPr xmlns="http://schemas.microsoft.com/office/spreadsheetml/2009/9/main" objectType="CheckBox" fmlaLink="$J$106" lockText="1" noThreeD="1"/>
</file>

<file path=xl/ctrlProps/ctrlProp168.xml><?xml version="1.0" encoding="utf-8"?>
<formControlPr xmlns="http://schemas.microsoft.com/office/spreadsheetml/2009/9/main" objectType="CheckBox" fmlaLink="$J$109" lockText="1" noThreeD="1"/>
</file>

<file path=xl/ctrlProps/ctrlProp169.xml><?xml version="1.0" encoding="utf-8"?>
<formControlPr xmlns="http://schemas.microsoft.com/office/spreadsheetml/2009/9/main" objectType="CheckBox" fmlaLink="$J$110" lockText="1" noThreeD="1"/>
</file>

<file path=xl/ctrlProps/ctrlProp17.xml><?xml version="1.0" encoding="utf-8"?>
<formControlPr xmlns="http://schemas.microsoft.com/office/spreadsheetml/2009/9/main" objectType="CheckBox" fmlaLink="$J$29" lockText="1" noThreeD="1"/>
</file>

<file path=xl/ctrlProps/ctrlProp170.xml><?xml version="1.0" encoding="utf-8"?>
<formControlPr xmlns="http://schemas.microsoft.com/office/spreadsheetml/2009/9/main" objectType="CheckBox" fmlaLink="$J$113" lockText="1" noThreeD="1"/>
</file>

<file path=xl/ctrlProps/ctrlProp171.xml><?xml version="1.0" encoding="utf-8"?>
<formControlPr xmlns="http://schemas.microsoft.com/office/spreadsheetml/2009/9/main" objectType="CheckBox" fmlaLink="$J$114" lockText="1" noThreeD="1"/>
</file>

<file path=xl/ctrlProps/ctrlProp172.xml><?xml version="1.0" encoding="utf-8"?>
<formControlPr xmlns="http://schemas.microsoft.com/office/spreadsheetml/2009/9/main" objectType="CheckBox" fmlaLink="$J$115" lockText="1" noThreeD="1"/>
</file>

<file path=xl/ctrlProps/ctrlProp173.xml><?xml version="1.0" encoding="utf-8"?>
<formControlPr xmlns="http://schemas.microsoft.com/office/spreadsheetml/2009/9/main" objectType="CheckBox" fmlaLink="$J$116" lockText="1" noThreeD="1"/>
</file>

<file path=xl/ctrlProps/ctrlProp174.xml><?xml version="1.0" encoding="utf-8"?>
<formControlPr xmlns="http://schemas.microsoft.com/office/spreadsheetml/2009/9/main" objectType="CheckBox" fmlaLink="$J$118" lockText="1" noThreeD="1"/>
</file>

<file path=xl/ctrlProps/ctrlProp175.xml><?xml version="1.0" encoding="utf-8"?>
<formControlPr xmlns="http://schemas.microsoft.com/office/spreadsheetml/2009/9/main" objectType="CheckBox" fmlaLink="$J$119" lockText="1" noThreeD="1"/>
</file>

<file path=xl/ctrlProps/ctrlProp176.xml><?xml version="1.0" encoding="utf-8"?>
<formControlPr xmlns="http://schemas.microsoft.com/office/spreadsheetml/2009/9/main" objectType="CheckBox" fmlaLink="$J$120" lockText="1" noThreeD="1"/>
</file>

<file path=xl/ctrlProps/ctrlProp177.xml><?xml version="1.0" encoding="utf-8"?>
<formControlPr xmlns="http://schemas.microsoft.com/office/spreadsheetml/2009/9/main" objectType="CheckBox" fmlaLink="$J$121" lockText="1" noThreeD="1"/>
</file>

<file path=xl/ctrlProps/ctrlProp178.xml><?xml version="1.0" encoding="utf-8"?>
<formControlPr xmlns="http://schemas.microsoft.com/office/spreadsheetml/2009/9/main" objectType="CheckBox" fmlaLink="$J$124" lockText="1" noThreeD="1"/>
</file>

<file path=xl/ctrlProps/ctrlProp179.xml><?xml version="1.0" encoding="utf-8"?>
<formControlPr xmlns="http://schemas.microsoft.com/office/spreadsheetml/2009/9/main" objectType="CheckBox" fmlaLink="$J$125" lockText="1" noThreeD="1"/>
</file>

<file path=xl/ctrlProps/ctrlProp18.xml><?xml version="1.0" encoding="utf-8"?>
<formControlPr xmlns="http://schemas.microsoft.com/office/spreadsheetml/2009/9/main" objectType="CheckBox" fmlaLink="$J$30" lockText="1" noThreeD="1"/>
</file>

<file path=xl/ctrlProps/ctrlProp180.xml><?xml version="1.0" encoding="utf-8"?>
<formControlPr xmlns="http://schemas.microsoft.com/office/spreadsheetml/2009/9/main" objectType="CheckBox" fmlaLink="$J$126" lockText="1" noThreeD="1"/>
</file>

<file path=xl/ctrlProps/ctrlProp181.xml><?xml version="1.0" encoding="utf-8"?>
<formControlPr xmlns="http://schemas.microsoft.com/office/spreadsheetml/2009/9/main" objectType="CheckBox" fmlaLink="$J$127" lockText="1" noThreeD="1"/>
</file>

<file path=xl/ctrlProps/ctrlProp182.xml><?xml version="1.0" encoding="utf-8"?>
<formControlPr xmlns="http://schemas.microsoft.com/office/spreadsheetml/2009/9/main" objectType="CheckBox" fmlaLink="$J$94" lockText="1" noThreeD="1"/>
</file>

<file path=xl/ctrlProps/ctrlProp183.xml><?xml version="1.0" encoding="utf-8"?>
<formControlPr xmlns="http://schemas.microsoft.com/office/spreadsheetml/2009/9/main" objectType="CheckBox" fmlaLink="$J$131" lockText="1" noThreeD="1"/>
</file>

<file path=xl/ctrlProps/ctrlProp184.xml><?xml version="1.0" encoding="utf-8"?>
<formControlPr xmlns="http://schemas.microsoft.com/office/spreadsheetml/2009/9/main" objectType="CheckBox" fmlaLink="$J$132" lockText="1" noThreeD="1"/>
</file>

<file path=xl/ctrlProps/ctrlProp185.xml><?xml version="1.0" encoding="utf-8"?>
<formControlPr xmlns="http://schemas.microsoft.com/office/spreadsheetml/2009/9/main" objectType="CheckBox" fmlaLink="$J$133" lockText="1" noThreeD="1"/>
</file>

<file path=xl/ctrlProps/ctrlProp186.xml><?xml version="1.0" encoding="utf-8"?>
<formControlPr xmlns="http://schemas.microsoft.com/office/spreadsheetml/2009/9/main" objectType="CheckBox" fmlaLink="$J$135" lockText="1" noThreeD="1"/>
</file>

<file path=xl/ctrlProps/ctrlProp187.xml><?xml version="1.0" encoding="utf-8"?>
<formControlPr xmlns="http://schemas.microsoft.com/office/spreadsheetml/2009/9/main" objectType="CheckBox" fmlaLink="$J$136" lockText="1" noThreeD="1"/>
</file>

<file path=xl/ctrlProps/ctrlProp188.xml><?xml version="1.0" encoding="utf-8"?>
<formControlPr xmlns="http://schemas.microsoft.com/office/spreadsheetml/2009/9/main" objectType="CheckBox" fmlaLink="$J$137" lockText="1" noThreeD="1"/>
</file>

<file path=xl/ctrlProps/ctrlProp189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$J$34" lockText="1" noThreeD="1"/>
</file>

<file path=xl/ctrlProps/ctrlProp190.xml><?xml version="1.0" encoding="utf-8"?>
<formControlPr xmlns="http://schemas.microsoft.com/office/spreadsheetml/2009/9/main" objectType="CheckBox" fmlaLink="#REF!" lockText="1" noThreeD="1"/>
</file>

<file path=xl/ctrlProps/ctrlProp191.xml><?xml version="1.0" encoding="utf-8"?>
<formControlPr xmlns="http://schemas.microsoft.com/office/spreadsheetml/2009/9/main" objectType="CheckBox" fmlaLink="#REF!" lockText="1" noThreeD="1"/>
</file>

<file path=xl/ctrlProps/ctrlProp192.xml><?xml version="1.0" encoding="utf-8"?>
<formControlPr xmlns="http://schemas.microsoft.com/office/spreadsheetml/2009/9/main" objectType="CheckBox" fmlaLink="#REF!" lockText="1" noThreeD="1"/>
</file>

<file path=xl/ctrlProps/ctrlProp193.xml><?xml version="1.0" encoding="utf-8"?>
<formControlPr xmlns="http://schemas.microsoft.com/office/spreadsheetml/2009/9/main" objectType="CheckBox" fmlaLink="#REF!" lockText="1" noThreeD="1"/>
</file>

<file path=xl/ctrlProps/ctrlProp194.xml><?xml version="1.0" encoding="utf-8"?>
<formControlPr xmlns="http://schemas.microsoft.com/office/spreadsheetml/2009/9/main" objectType="CheckBox" fmlaLink="#REF!" lockText="1" noThreeD="1"/>
</file>

<file path=xl/ctrlProps/ctrlProp195.xml><?xml version="1.0" encoding="utf-8"?>
<formControlPr xmlns="http://schemas.microsoft.com/office/spreadsheetml/2009/9/main" objectType="CheckBox" fmlaLink="#REF!" lockText="1" noThreeD="1"/>
</file>

<file path=xl/ctrlProps/ctrlProp196.xml><?xml version="1.0" encoding="utf-8"?>
<formControlPr xmlns="http://schemas.microsoft.com/office/spreadsheetml/2009/9/main" objectType="CheckBox" fmlaLink="#REF!" lockText="1" noThreeD="1"/>
</file>

<file path=xl/ctrlProps/ctrlProp197.xml><?xml version="1.0" encoding="utf-8"?>
<formControlPr xmlns="http://schemas.microsoft.com/office/spreadsheetml/2009/9/main" objectType="CheckBox" fmlaLink="#REF!" lockText="1" noThreeD="1"/>
</file>

<file path=xl/ctrlProps/ctrlProp198.xml><?xml version="1.0" encoding="utf-8"?>
<formControlPr xmlns="http://schemas.microsoft.com/office/spreadsheetml/2009/9/main" objectType="CheckBox" fmlaLink="#REF!" lockText="1" noThreeD="1"/>
</file>

<file path=xl/ctrlProps/ctrlProp19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20.xml><?xml version="1.0" encoding="utf-8"?>
<formControlPr xmlns="http://schemas.microsoft.com/office/spreadsheetml/2009/9/main" objectType="CheckBox" fmlaLink="$J$36" lockText="1" noThreeD="1"/>
</file>

<file path=xl/ctrlProps/ctrlProp200.xml><?xml version="1.0" encoding="utf-8"?>
<formControlPr xmlns="http://schemas.microsoft.com/office/spreadsheetml/2009/9/main" objectType="CheckBox" fmlaLink="#REF!" lockText="1" noThreeD="1"/>
</file>

<file path=xl/ctrlProps/ctrlProp201.xml><?xml version="1.0" encoding="utf-8"?>
<formControlPr xmlns="http://schemas.microsoft.com/office/spreadsheetml/2009/9/main" objectType="CheckBox" fmlaLink="#REF!" lockText="1" noThreeD="1"/>
</file>

<file path=xl/ctrlProps/ctrlProp202.xml><?xml version="1.0" encoding="utf-8"?>
<formControlPr xmlns="http://schemas.microsoft.com/office/spreadsheetml/2009/9/main" objectType="CheckBox" fmlaLink="#REF!" lockText="1" noThreeD="1"/>
</file>

<file path=xl/ctrlProps/ctrlProp203.xml><?xml version="1.0" encoding="utf-8"?>
<formControlPr xmlns="http://schemas.microsoft.com/office/spreadsheetml/2009/9/main" objectType="CheckBox" fmlaLink="#REF!" lockText="1" noThreeD="1"/>
</file>

<file path=xl/ctrlProps/ctrlProp204.xml><?xml version="1.0" encoding="utf-8"?>
<formControlPr xmlns="http://schemas.microsoft.com/office/spreadsheetml/2009/9/main" objectType="CheckBox" fmlaLink="#REF!" lockText="1" noThreeD="1"/>
</file>

<file path=xl/ctrlProps/ctrlProp205.xml><?xml version="1.0" encoding="utf-8"?>
<formControlPr xmlns="http://schemas.microsoft.com/office/spreadsheetml/2009/9/main" objectType="CheckBox" fmlaLink="#REF!" lockText="1" noThreeD="1"/>
</file>

<file path=xl/ctrlProps/ctrlProp206.xml><?xml version="1.0" encoding="utf-8"?>
<formControlPr xmlns="http://schemas.microsoft.com/office/spreadsheetml/2009/9/main" objectType="CheckBox" fmlaLink="#REF!" lockText="1" noThreeD="1"/>
</file>

<file path=xl/ctrlProps/ctrlProp207.xml><?xml version="1.0" encoding="utf-8"?>
<formControlPr xmlns="http://schemas.microsoft.com/office/spreadsheetml/2009/9/main" objectType="CheckBox" fmlaLink="#REF!" lockText="1" noThreeD="1"/>
</file>

<file path=xl/ctrlProps/ctrlProp208.xml><?xml version="1.0" encoding="utf-8"?>
<formControlPr xmlns="http://schemas.microsoft.com/office/spreadsheetml/2009/9/main" objectType="CheckBox" fmlaLink="#REF!" lockText="1" noThreeD="1"/>
</file>

<file path=xl/ctrlProps/ctrlProp209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10.xml><?xml version="1.0" encoding="utf-8"?>
<formControlPr xmlns="http://schemas.microsoft.com/office/spreadsheetml/2009/9/main" objectType="CheckBox" fmlaLink="#REF!" lockText="1" noThreeD="1"/>
</file>

<file path=xl/ctrlProps/ctrlProp211.xml><?xml version="1.0" encoding="utf-8"?>
<formControlPr xmlns="http://schemas.microsoft.com/office/spreadsheetml/2009/9/main" objectType="CheckBox" fmlaLink="#REF!" lockText="1" noThreeD="1"/>
</file>

<file path=xl/ctrlProps/ctrlProp212.xml><?xml version="1.0" encoding="utf-8"?>
<formControlPr xmlns="http://schemas.microsoft.com/office/spreadsheetml/2009/9/main" objectType="CheckBox" fmlaLink="#REF!" lockText="1" noThreeD="1"/>
</file>

<file path=xl/ctrlProps/ctrlProp213.xml><?xml version="1.0" encoding="utf-8"?>
<formControlPr xmlns="http://schemas.microsoft.com/office/spreadsheetml/2009/9/main" objectType="CheckBox" fmlaLink="#REF!" lockText="1" noThreeD="1"/>
</file>

<file path=xl/ctrlProps/ctrlProp214.xml><?xml version="1.0" encoding="utf-8"?>
<formControlPr xmlns="http://schemas.microsoft.com/office/spreadsheetml/2009/9/main" objectType="CheckBox" fmlaLink="#REF!" lockText="1" noThreeD="1"/>
</file>

<file path=xl/ctrlProps/ctrlProp215.xml><?xml version="1.0" encoding="utf-8"?>
<formControlPr xmlns="http://schemas.microsoft.com/office/spreadsheetml/2009/9/main" objectType="CheckBox" fmlaLink="#REF!" lockText="1" noThreeD="1"/>
</file>

<file path=xl/ctrlProps/ctrlProp216.xml><?xml version="1.0" encoding="utf-8"?>
<formControlPr xmlns="http://schemas.microsoft.com/office/spreadsheetml/2009/9/main" objectType="CheckBox" fmlaLink="#REF!" lockText="1" noThreeD="1"/>
</file>

<file path=xl/ctrlProps/ctrlProp217.xml><?xml version="1.0" encoding="utf-8"?>
<formControlPr xmlns="http://schemas.microsoft.com/office/spreadsheetml/2009/9/main" objectType="CheckBox" fmlaLink="#REF!" lockText="1" noThreeD="1"/>
</file>

<file path=xl/ctrlProps/ctrlProp218.xml><?xml version="1.0" encoding="utf-8"?>
<formControlPr xmlns="http://schemas.microsoft.com/office/spreadsheetml/2009/9/main" objectType="CheckBox" fmlaLink="#REF!" lockText="1" noThreeD="1"/>
</file>

<file path=xl/ctrlProps/ctrlProp219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$J$38" lockText="1" noThreeD="1"/>
</file>

<file path=xl/ctrlProps/ctrlProp220.xml><?xml version="1.0" encoding="utf-8"?>
<formControlPr xmlns="http://schemas.microsoft.com/office/spreadsheetml/2009/9/main" objectType="CheckBox" fmlaLink="#REF!" lockText="1" noThreeD="1"/>
</file>

<file path=xl/ctrlProps/ctrlProp221.xml><?xml version="1.0" encoding="utf-8"?>
<formControlPr xmlns="http://schemas.microsoft.com/office/spreadsheetml/2009/9/main" objectType="CheckBox" fmlaLink="#REF!" lockText="1" noThreeD="1"/>
</file>

<file path=xl/ctrlProps/ctrlProp222.xml><?xml version="1.0" encoding="utf-8"?>
<formControlPr xmlns="http://schemas.microsoft.com/office/spreadsheetml/2009/9/main" objectType="CheckBox" fmlaLink="#REF!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fmlaLink="#REF!" lockText="1" noThreeD="1"/>
</file>

<file path=xl/ctrlProps/ctrlProp225.xml><?xml version="1.0" encoding="utf-8"?>
<formControlPr xmlns="http://schemas.microsoft.com/office/spreadsheetml/2009/9/main" objectType="CheckBox" fmlaLink="#REF!" lockText="1" noThreeD="1"/>
</file>

<file path=xl/ctrlProps/ctrlProp226.xml><?xml version="1.0" encoding="utf-8"?>
<formControlPr xmlns="http://schemas.microsoft.com/office/spreadsheetml/2009/9/main" objectType="CheckBox" fmlaLink="#REF!" lockText="1" noThreeD="1"/>
</file>

<file path=xl/ctrlProps/ctrlProp227.xml><?xml version="1.0" encoding="utf-8"?>
<formControlPr xmlns="http://schemas.microsoft.com/office/spreadsheetml/2009/9/main" objectType="CheckBox" fmlaLink="#REF!" lockText="1" noThreeD="1"/>
</file>

<file path=xl/ctrlProps/ctrlProp228.xml><?xml version="1.0" encoding="utf-8"?>
<formControlPr xmlns="http://schemas.microsoft.com/office/spreadsheetml/2009/9/main" objectType="CheckBox" fmlaLink="#REF!" lockText="1" noThreeD="1"/>
</file>

<file path=xl/ctrlProps/ctrlProp229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$J$40" lockText="1" noThreeD="1"/>
</file>

<file path=xl/ctrlProps/ctrlProp230.xml><?xml version="1.0" encoding="utf-8"?>
<formControlPr xmlns="http://schemas.microsoft.com/office/spreadsheetml/2009/9/main" objectType="CheckBox" fmlaLink="#REF!" lockText="1" noThreeD="1"/>
</file>

<file path=xl/ctrlProps/ctrlProp231.xml><?xml version="1.0" encoding="utf-8"?>
<formControlPr xmlns="http://schemas.microsoft.com/office/spreadsheetml/2009/9/main" objectType="CheckBox" fmlaLink="#REF!" lockText="1" noThreeD="1"/>
</file>

<file path=xl/ctrlProps/ctrlProp232.xml><?xml version="1.0" encoding="utf-8"?>
<formControlPr xmlns="http://schemas.microsoft.com/office/spreadsheetml/2009/9/main" objectType="CheckBox" fmlaLink="#REF!" lockText="1" noThreeD="1"/>
</file>

<file path=xl/ctrlProps/ctrlProp233.xml><?xml version="1.0" encoding="utf-8"?>
<formControlPr xmlns="http://schemas.microsoft.com/office/spreadsheetml/2009/9/main" objectType="CheckBox" fmlaLink="#REF!" lockText="1" noThreeD="1"/>
</file>

<file path=xl/ctrlProps/ctrlProp234.xml><?xml version="1.0" encoding="utf-8"?>
<formControlPr xmlns="http://schemas.microsoft.com/office/spreadsheetml/2009/9/main" objectType="CheckBox" fmlaLink="#REF!" lockText="1" noThreeD="1"/>
</file>

<file path=xl/ctrlProps/ctrlProp235.xml><?xml version="1.0" encoding="utf-8"?>
<formControlPr xmlns="http://schemas.microsoft.com/office/spreadsheetml/2009/9/main" objectType="CheckBox" fmlaLink="#REF!" lockText="1" noThreeD="1"/>
</file>

<file path=xl/ctrlProps/ctrlProp236.xml><?xml version="1.0" encoding="utf-8"?>
<formControlPr xmlns="http://schemas.microsoft.com/office/spreadsheetml/2009/9/main" objectType="CheckBox" fmlaLink="#REF!" lockText="1" noThreeD="1"/>
</file>

<file path=xl/ctrlProps/ctrlProp237.xml><?xml version="1.0" encoding="utf-8"?>
<formControlPr xmlns="http://schemas.microsoft.com/office/spreadsheetml/2009/9/main" objectType="CheckBox" fmlaLink="#REF!" lockText="1" noThreeD="1"/>
</file>

<file path=xl/ctrlProps/ctrlProp238.xml><?xml version="1.0" encoding="utf-8"?>
<formControlPr xmlns="http://schemas.microsoft.com/office/spreadsheetml/2009/9/main" objectType="CheckBox" fmlaLink="#REF!" lockText="1" noThreeD="1"/>
</file>

<file path=xl/ctrlProps/ctrlProp239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$J$42" lockText="1" noThreeD="1"/>
</file>

<file path=xl/ctrlProps/ctrlProp240.xml><?xml version="1.0" encoding="utf-8"?>
<formControlPr xmlns="http://schemas.microsoft.com/office/spreadsheetml/2009/9/main" objectType="CheckBox" fmlaLink="#REF!" lockText="1" noThreeD="1"/>
</file>

<file path=xl/ctrlProps/ctrlProp241.xml><?xml version="1.0" encoding="utf-8"?>
<formControlPr xmlns="http://schemas.microsoft.com/office/spreadsheetml/2009/9/main" objectType="CheckBox" fmlaLink="$J$4" lockText="1" noThreeD="1"/>
</file>

<file path=xl/ctrlProps/ctrlProp242.xml><?xml version="1.0" encoding="utf-8"?>
<formControlPr xmlns="http://schemas.microsoft.com/office/spreadsheetml/2009/9/main" objectType="CheckBox" fmlaLink="$J$8" lockText="1" noThreeD="1"/>
</file>

<file path=xl/ctrlProps/ctrlProp243.xml><?xml version="1.0" encoding="utf-8"?>
<formControlPr xmlns="http://schemas.microsoft.com/office/spreadsheetml/2009/9/main" objectType="CheckBox" fmlaLink="$J$11" lockText="1" noThreeD="1"/>
</file>

<file path=xl/ctrlProps/ctrlProp244.xml><?xml version="1.0" encoding="utf-8"?>
<formControlPr xmlns="http://schemas.microsoft.com/office/spreadsheetml/2009/9/main" objectType="CheckBox" fmlaLink="$J$14" lockText="1" noThreeD="1"/>
</file>

<file path=xl/ctrlProps/ctrlProp245.xml><?xml version="1.0" encoding="utf-8"?>
<formControlPr xmlns="http://schemas.microsoft.com/office/spreadsheetml/2009/9/main" objectType="CheckBox" fmlaLink="$J$18" lockText="1" noThreeD="1"/>
</file>

<file path=xl/ctrlProps/ctrlProp246.xml><?xml version="1.0" encoding="utf-8"?>
<formControlPr xmlns="http://schemas.microsoft.com/office/spreadsheetml/2009/9/main" objectType="CheckBox" fmlaLink="$J$19" lockText="1" noThreeD="1"/>
</file>

<file path=xl/ctrlProps/ctrlProp247.xml><?xml version="1.0" encoding="utf-8"?>
<formControlPr xmlns="http://schemas.microsoft.com/office/spreadsheetml/2009/9/main" objectType="CheckBox" fmlaLink="$J$23" lockText="1" noThreeD="1"/>
</file>

<file path=xl/ctrlProps/ctrlProp248.xml><?xml version="1.0" encoding="utf-8"?>
<formControlPr xmlns="http://schemas.microsoft.com/office/spreadsheetml/2009/9/main" objectType="CheckBox" fmlaLink="$J$27" lockText="1" noThreeD="1"/>
</file>

<file path=xl/ctrlProps/ctrlProp249.xml><?xml version="1.0" encoding="utf-8"?>
<formControlPr xmlns="http://schemas.microsoft.com/office/spreadsheetml/2009/9/main" objectType="CheckBox" fmlaLink="$J$31" lockText="1" noThreeD="1"/>
</file>

<file path=xl/ctrlProps/ctrlProp25.xml><?xml version="1.0" encoding="utf-8"?>
<formControlPr xmlns="http://schemas.microsoft.com/office/spreadsheetml/2009/9/main" objectType="CheckBox" fmlaLink="$J$43" lockText="1" noThreeD="1"/>
</file>

<file path=xl/ctrlProps/ctrlProp250.xml><?xml version="1.0" encoding="utf-8"?>
<formControlPr xmlns="http://schemas.microsoft.com/office/spreadsheetml/2009/9/main" objectType="CheckBox" fmlaLink="$J$32" lockText="1" noThreeD="1"/>
</file>

<file path=xl/ctrlProps/ctrlProp251.xml><?xml version="1.0" encoding="utf-8"?>
<formControlPr xmlns="http://schemas.microsoft.com/office/spreadsheetml/2009/9/main" objectType="CheckBox" fmlaLink="$J$37" lockText="1" noThreeD="1"/>
</file>

<file path=xl/ctrlProps/ctrlProp252.xml><?xml version="1.0" encoding="utf-8"?>
<formControlPr xmlns="http://schemas.microsoft.com/office/spreadsheetml/2009/9/main" objectType="CheckBox" fmlaLink="$J$44" lockText="1" noThreeD="1"/>
</file>

<file path=xl/ctrlProps/ctrlProp253.xml><?xml version="1.0" encoding="utf-8"?>
<formControlPr xmlns="http://schemas.microsoft.com/office/spreadsheetml/2009/9/main" objectType="CheckBox" fmlaLink="$J$46" lockText="1" noThreeD="1"/>
</file>

<file path=xl/ctrlProps/ctrlProp254.xml><?xml version="1.0" encoding="utf-8"?>
<formControlPr xmlns="http://schemas.microsoft.com/office/spreadsheetml/2009/9/main" objectType="CheckBox" fmlaLink="$J$56" lockText="1" noThreeD="1"/>
</file>

<file path=xl/ctrlProps/ctrlProp255.xml><?xml version="1.0" encoding="utf-8"?>
<formControlPr xmlns="http://schemas.microsoft.com/office/spreadsheetml/2009/9/main" objectType="CheckBox" fmlaLink="$J$82" lockText="1" noThreeD="1"/>
</file>

<file path=xl/ctrlProps/ctrlProp256.xml><?xml version="1.0" encoding="utf-8"?>
<formControlPr xmlns="http://schemas.microsoft.com/office/spreadsheetml/2009/9/main" objectType="CheckBox" fmlaLink="$J$86" lockText="1" noThreeD="1"/>
</file>

<file path=xl/ctrlProps/ctrlProp257.xml><?xml version="1.0" encoding="utf-8"?>
<formControlPr xmlns="http://schemas.microsoft.com/office/spreadsheetml/2009/9/main" objectType="CheckBox" fmlaLink="$J$91" lockText="1" noThreeD="1"/>
</file>

<file path=xl/ctrlProps/ctrlProp258.xml><?xml version="1.0" encoding="utf-8"?>
<formControlPr xmlns="http://schemas.microsoft.com/office/spreadsheetml/2009/9/main" objectType="CheckBox" fmlaLink="$J$111" lockText="1" noThreeD="1"/>
</file>

<file path=xl/ctrlProps/ctrlProp259.xml><?xml version="1.0" encoding="utf-8"?>
<formControlPr xmlns="http://schemas.microsoft.com/office/spreadsheetml/2009/9/main" objectType="CheckBox" fmlaLink="$J$112" lockText="1" noThreeD="1"/>
</file>

<file path=xl/ctrlProps/ctrlProp26.xml><?xml version="1.0" encoding="utf-8"?>
<formControlPr xmlns="http://schemas.microsoft.com/office/spreadsheetml/2009/9/main" objectType="CheckBox" fmlaLink="$J$44" lockText="1" noThreeD="1"/>
</file>

<file path=xl/ctrlProps/ctrlProp260.xml><?xml version="1.0" encoding="utf-8"?>
<formControlPr xmlns="http://schemas.microsoft.com/office/spreadsheetml/2009/9/main" objectType="CheckBox" fmlaLink="$J$119" lockText="1" noThreeD="1"/>
</file>

<file path=xl/ctrlProps/ctrlProp261.xml><?xml version="1.0" encoding="utf-8"?>
<formControlPr xmlns="http://schemas.microsoft.com/office/spreadsheetml/2009/9/main" objectType="CheckBox" fmlaLink="$J$49" lockText="1" noThreeD="1"/>
</file>

<file path=xl/ctrlProps/ctrlProp262.xml><?xml version="1.0" encoding="utf-8"?>
<formControlPr xmlns="http://schemas.microsoft.com/office/spreadsheetml/2009/9/main" objectType="CheckBox" fmlaLink="$J$52" lockText="1" noThreeD="1"/>
</file>

<file path=xl/ctrlProps/ctrlProp263.xml><?xml version="1.0" encoding="utf-8"?>
<formControlPr xmlns="http://schemas.microsoft.com/office/spreadsheetml/2009/9/main" objectType="CheckBox" fmlaLink="$J$54" lockText="1" noThreeD="1"/>
</file>

<file path=xl/ctrlProps/ctrlProp264.xml><?xml version="1.0" encoding="utf-8"?>
<formControlPr xmlns="http://schemas.microsoft.com/office/spreadsheetml/2009/9/main" objectType="CheckBox" fmlaLink="$J$63" lockText="1" noThreeD="1"/>
</file>

<file path=xl/ctrlProps/ctrlProp265.xml><?xml version="1.0" encoding="utf-8"?>
<formControlPr xmlns="http://schemas.microsoft.com/office/spreadsheetml/2009/9/main" objectType="CheckBox" fmlaLink="$J$64" lockText="1" noThreeD="1"/>
</file>

<file path=xl/ctrlProps/ctrlProp266.xml><?xml version="1.0" encoding="utf-8"?>
<formControlPr xmlns="http://schemas.microsoft.com/office/spreadsheetml/2009/9/main" objectType="CheckBox" fmlaLink="$J$67" lockText="1" noThreeD="1"/>
</file>

<file path=xl/ctrlProps/ctrlProp267.xml><?xml version="1.0" encoding="utf-8"?>
<formControlPr xmlns="http://schemas.microsoft.com/office/spreadsheetml/2009/9/main" objectType="CheckBox" fmlaLink="$J$69" lockText="1" noThreeD="1"/>
</file>

<file path=xl/ctrlProps/ctrlProp268.xml><?xml version="1.0" encoding="utf-8"?>
<formControlPr xmlns="http://schemas.microsoft.com/office/spreadsheetml/2009/9/main" objectType="CheckBox" fmlaLink="$J$5" lockText="1" noThreeD="1"/>
</file>

<file path=xl/ctrlProps/ctrlProp269.xml><?xml version="1.0" encoding="utf-8"?>
<formControlPr xmlns="http://schemas.microsoft.com/office/spreadsheetml/2009/9/main" objectType="CheckBox" fmlaLink="$J$6" lockText="1" noThreeD="1"/>
</file>

<file path=xl/ctrlProps/ctrlProp27.xml><?xml version="1.0" encoding="utf-8"?>
<formControlPr xmlns="http://schemas.microsoft.com/office/spreadsheetml/2009/9/main" objectType="CheckBox" fmlaLink="$J$47" lockText="1" noThreeD="1"/>
</file>

<file path=xl/ctrlProps/ctrlProp270.xml><?xml version="1.0" encoding="utf-8"?>
<formControlPr xmlns="http://schemas.microsoft.com/office/spreadsheetml/2009/9/main" objectType="CheckBox" fmlaLink="$J$7" lockText="1" noThreeD="1"/>
</file>

<file path=xl/ctrlProps/ctrlProp271.xml><?xml version="1.0" encoding="utf-8"?>
<formControlPr xmlns="http://schemas.microsoft.com/office/spreadsheetml/2009/9/main" objectType="CheckBox" fmlaLink="$J$15" lockText="1" noThreeD="1"/>
</file>

<file path=xl/ctrlProps/ctrlProp272.xml><?xml version="1.0" encoding="utf-8"?>
<formControlPr xmlns="http://schemas.microsoft.com/office/spreadsheetml/2009/9/main" objectType="CheckBox" fmlaLink="$J$17" lockText="1" noThreeD="1"/>
</file>

<file path=xl/ctrlProps/ctrlProp273.xml><?xml version="1.0" encoding="utf-8"?>
<formControlPr xmlns="http://schemas.microsoft.com/office/spreadsheetml/2009/9/main" objectType="CheckBox" fmlaLink="$J$16" lockText="1" noThreeD="1"/>
</file>

<file path=xl/ctrlProps/ctrlProp274.xml><?xml version="1.0" encoding="utf-8"?>
<formControlPr xmlns="http://schemas.microsoft.com/office/spreadsheetml/2009/9/main" objectType="CheckBox" fmlaLink="$J$20" lockText="1" noThreeD="1"/>
</file>

<file path=xl/ctrlProps/ctrlProp275.xml><?xml version="1.0" encoding="utf-8"?>
<formControlPr xmlns="http://schemas.microsoft.com/office/spreadsheetml/2009/9/main" objectType="CheckBox" fmlaLink="$J$21" lockText="1" noThreeD="1"/>
</file>

<file path=xl/ctrlProps/ctrlProp276.xml><?xml version="1.0" encoding="utf-8"?>
<formControlPr xmlns="http://schemas.microsoft.com/office/spreadsheetml/2009/9/main" objectType="CheckBox" fmlaLink="$J$22" lockText="1" noThreeD="1"/>
</file>

<file path=xl/ctrlProps/ctrlProp277.xml><?xml version="1.0" encoding="utf-8"?>
<formControlPr xmlns="http://schemas.microsoft.com/office/spreadsheetml/2009/9/main" objectType="CheckBox" fmlaLink="$J$24" lockText="1" noThreeD="1"/>
</file>

<file path=xl/ctrlProps/ctrlProp278.xml><?xml version="1.0" encoding="utf-8"?>
<formControlPr xmlns="http://schemas.microsoft.com/office/spreadsheetml/2009/9/main" objectType="CheckBox" fmlaLink="$J$25" lockText="1" noThreeD="1"/>
</file>

<file path=xl/ctrlProps/ctrlProp279.xml><?xml version="1.0" encoding="utf-8"?>
<formControlPr xmlns="http://schemas.microsoft.com/office/spreadsheetml/2009/9/main" objectType="CheckBox" fmlaLink="$J$26" lockText="1" noThreeD="1"/>
</file>

<file path=xl/ctrlProps/ctrlProp28.xml><?xml version="1.0" encoding="utf-8"?>
<formControlPr xmlns="http://schemas.microsoft.com/office/spreadsheetml/2009/9/main" objectType="CheckBox" fmlaLink="$J$48" lockText="1" noThreeD="1"/>
</file>

<file path=xl/ctrlProps/ctrlProp280.xml><?xml version="1.0" encoding="utf-8"?>
<formControlPr xmlns="http://schemas.microsoft.com/office/spreadsheetml/2009/9/main" objectType="CheckBox" fmlaLink="$J$28" lockText="1" noThreeD="1"/>
</file>

<file path=xl/ctrlProps/ctrlProp281.xml><?xml version="1.0" encoding="utf-8"?>
<formControlPr xmlns="http://schemas.microsoft.com/office/spreadsheetml/2009/9/main" objectType="CheckBox" fmlaLink="$J$29" lockText="1" noThreeD="1"/>
</file>

<file path=xl/ctrlProps/ctrlProp282.xml><?xml version="1.0" encoding="utf-8"?>
<formControlPr xmlns="http://schemas.microsoft.com/office/spreadsheetml/2009/9/main" objectType="CheckBox" fmlaLink="$J$33" lockText="1" noThreeD="1"/>
</file>

<file path=xl/ctrlProps/ctrlProp283.xml><?xml version="1.0" encoding="utf-8"?>
<formControlPr xmlns="http://schemas.microsoft.com/office/spreadsheetml/2009/9/main" objectType="CheckBox" fmlaLink="$J$34" lockText="1" noThreeD="1"/>
</file>

<file path=xl/ctrlProps/ctrlProp284.xml><?xml version="1.0" encoding="utf-8"?>
<formControlPr xmlns="http://schemas.microsoft.com/office/spreadsheetml/2009/9/main" objectType="CheckBox" fmlaLink="$J$35" lockText="1" noThreeD="1"/>
</file>

<file path=xl/ctrlProps/ctrlProp285.xml><?xml version="1.0" encoding="utf-8"?>
<formControlPr xmlns="http://schemas.microsoft.com/office/spreadsheetml/2009/9/main" objectType="CheckBox" fmlaLink="$J$38" lockText="1" noThreeD="1"/>
</file>

<file path=xl/ctrlProps/ctrlProp286.xml><?xml version="1.0" encoding="utf-8"?>
<formControlPr xmlns="http://schemas.microsoft.com/office/spreadsheetml/2009/9/main" objectType="CheckBox" fmlaLink="$J$39" lockText="1" noThreeD="1"/>
</file>

<file path=xl/ctrlProps/ctrlProp287.xml><?xml version="1.0" encoding="utf-8"?>
<formControlPr xmlns="http://schemas.microsoft.com/office/spreadsheetml/2009/9/main" objectType="CheckBox" fmlaLink="$J$41" lockText="1" noThreeD="1"/>
</file>

<file path=xl/ctrlProps/ctrlProp288.xml><?xml version="1.0" encoding="utf-8"?>
<formControlPr xmlns="http://schemas.microsoft.com/office/spreadsheetml/2009/9/main" objectType="CheckBox" fmlaLink="$J$42" lockText="1" noThreeD="1"/>
</file>

<file path=xl/ctrlProps/ctrlProp289.xml><?xml version="1.0" encoding="utf-8"?>
<formControlPr xmlns="http://schemas.microsoft.com/office/spreadsheetml/2009/9/main" objectType="CheckBox" fmlaLink="$J$47" lockText="1" noThreeD="1"/>
</file>

<file path=xl/ctrlProps/ctrlProp29.xml><?xml version="1.0" encoding="utf-8"?>
<formControlPr xmlns="http://schemas.microsoft.com/office/spreadsheetml/2009/9/main" objectType="CheckBox" fmlaLink="$J$49" lockText="1" noThreeD="1"/>
</file>

<file path=xl/ctrlProps/ctrlProp290.xml><?xml version="1.0" encoding="utf-8"?>
<formControlPr xmlns="http://schemas.microsoft.com/office/spreadsheetml/2009/9/main" objectType="CheckBox" fmlaLink="$J$48" lockText="1" noThreeD="1"/>
</file>

<file path=xl/ctrlProps/ctrlProp291.xml><?xml version="1.0" encoding="utf-8"?>
<formControlPr xmlns="http://schemas.microsoft.com/office/spreadsheetml/2009/9/main" objectType="CheckBox" fmlaLink="$J$50" lockText="1" noThreeD="1"/>
</file>

<file path=xl/ctrlProps/ctrlProp292.xml><?xml version="1.0" encoding="utf-8"?>
<formControlPr xmlns="http://schemas.microsoft.com/office/spreadsheetml/2009/9/main" objectType="CheckBox" fmlaLink="$J$51" lockText="1" noThreeD="1"/>
</file>

<file path=xl/ctrlProps/ctrlProp293.xml><?xml version="1.0" encoding="utf-8"?>
<formControlPr xmlns="http://schemas.microsoft.com/office/spreadsheetml/2009/9/main" objectType="CheckBox" fmlaLink="$J$53" lockText="1" noThreeD="1"/>
</file>

<file path=xl/ctrlProps/ctrlProp294.xml><?xml version="1.0" encoding="utf-8"?>
<formControlPr xmlns="http://schemas.microsoft.com/office/spreadsheetml/2009/9/main" objectType="CheckBox" fmlaLink="$J$55" lockText="1" noThreeD="1"/>
</file>

<file path=xl/ctrlProps/ctrlProp295.xml><?xml version="1.0" encoding="utf-8"?>
<formControlPr xmlns="http://schemas.microsoft.com/office/spreadsheetml/2009/9/main" objectType="CheckBox" fmlaLink="$J$59" lockText="1" noThreeD="1"/>
</file>

<file path=xl/ctrlProps/ctrlProp296.xml><?xml version="1.0" encoding="utf-8"?>
<formControlPr xmlns="http://schemas.microsoft.com/office/spreadsheetml/2009/9/main" objectType="CheckBox" fmlaLink="$J$60" lockText="1" noThreeD="1"/>
</file>

<file path=xl/ctrlProps/ctrlProp297.xml><?xml version="1.0" encoding="utf-8"?>
<formControlPr xmlns="http://schemas.microsoft.com/office/spreadsheetml/2009/9/main" objectType="CheckBox" fmlaLink="$J$61" lockText="1" noThreeD="1"/>
</file>

<file path=xl/ctrlProps/ctrlProp298.xml><?xml version="1.0" encoding="utf-8"?>
<formControlPr xmlns="http://schemas.microsoft.com/office/spreadsheetml/2009/9/main" objectType="CheckBox" fmlaLink="$J$65" lockText="1" noThreeD="1"/>
</file>

<file path=xl/ctrlProps/ctrlProp299.xml><?xml version="1.0" encoding="utf-8"?>
<formControlPr xmlns="http://schemas.microsoft.com/office/spreadsheetml/2009/9/main" objectType="CheckBox" fmlaLink="$J$66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30.xml><?xml version="1.0" encoding="utf-8"?>
<formControlPr xmlns="http://schemas.microsoft.com/office/spreadsheetml/2009/9/main" objectType="CheckBox" fmlaLink="$J$50" lockText="1" noThreeD="1"/>
</file>

<file path=xl/ctrlProps/ctrlProp300.xml><?xml version="1.0" encoding="utf-8"?>
<formControlPr xmlns="http://schemas.microsoft.com/office/spreadsheetml/2009/9/main" objectType="CheckBox" fmlaLink="$J$68" lockText="1" noThreeD="1"/>
</file>

<file path=xl/ctrlProps/ctrlProp301.xml><?xml version="1.0" encoding="utf-8"?>
<formControlPr xmlns="http://schemas.microsoft.com/office/spreadsheetml/2009/9/main" objectType="CheckBox" fmlaLink="$J$70" lockText="1" noThreeD="1"/>
</file>

<file path=xl/ctrlProps/ctrlProp302.xml><?xml version="1.0" encoding="utf-8"?>
<formControlPr xmlns="http://schemas.microsoft.com/office/spreadsheetml/2009/9/main" objectType="CheckBox" fmlaLink="$J$73" lockText="1" noThreeD="1"/>
</file>

<file path=xl/ctrlProps/ctrlProp303.xml><?xml version="1.0" encoding="utf-8"?>
<formControlPr xmlns="http://schemas.microsoft.com/office/spreadsheetml/2009/9/main" objectType="CheckBox" fmlaLink="$J$74" lockText="1" noThreeD="1"/>
</file>

<file path=xl/ctrlProps/ctrlProp304.xml><?xml version="1.0" encoding="utf-8"?>
<formControlPr xmlns="http://schemas.microsoft.com/office/spreadsheetml/2009/9/main" objectType="CheckBox" fmlaLink="$J$75" lockText="1" noThreeD="1"/>
</file>

<file path=xl/ctrlProps/ctrlProp305.xml><?xml version="1.0" encoding="utf-8"?>
<formControlPr xmlns="http://schemas.microsoft.com/office/spreadsheetml/2009/9/main" objectType="CheckBox" fmlaLink="$J$78" lockText="1" noThreeD="1"/>
</file>

<file path=xl/ctrlProps/ctrlProp306.xml><?xml version="1.0" encoding="utf-8"?>
<formControlPr xmlns="http://schemas.microsoft.com/office/spreadsheetml/2009/9/main" objectType="CheckBox" fmlaLink="$J$79" lockText="1" noThreeD="1"/>
</file>

<file path=xl/ctrlProps/ctrlProp307.xml><?xml version="1.0" encoding="utf-8"?>
<formControlPr xmlns="http://schemas.microsoft.com/office/spreadsheetml/2009/9/main" objectType="CheckBox" fmlaLink="$J$80" lockText="1" noThreeD="1"/>
</file>

<file path=xl/ctrlProps/ctrlProp308.xml><?xml version="1.0" encoding="utf-8"?>
<formControlPr xmlns="http://schemas.microsoft.com/office/spreadsheetml/2009/9/main" objectType="CheckBox" fmlaLink="$J$87" lockText="1" noThreeD="1"/>
</file>

<file path=xl/ctrlProps/ctrlProp309.xml><?xml version="1.0" encoding="utf-8"?>
<formControlPr xmlns="http://schemas.microsoft.com/office/spreadsheetml/2009/9/main" objectType="CheckBox" fmlaLink="$J$88" lockText="1" noThreeD="1"/>
</file>

<file path=xl/ctrlProps/ctrlProp31.xml><?xml version="1.0" encoding="utf-8"?>
<formControlPr xmlns="http://schemas.microsoft.com/office/spreadsheetml/2009/9/main" objectType="CheckBox" fmlaLink="$J$53" lockText="1" noThreeD="1"/>
</file>

<file path=xl/ctrlProps/ctrlProp310.xml><?xml version="1.0" encoding="utf-8"?>
<formControlPr xmlns="http://schemas.microsoft.com/office/spreadsheetml/2009/9/main" objectType="CheckBox" fmlaLink="$J$89" lockText="1" noThreeD="1"/>
</file>

<file path=xl/ctrlProps/ctrlProp311.xml><?xml version="1.0" encoding="utf-8"?>
<formControlPr xmlns="http://schemas.microsoft.com/office/spreadsheetml/2009/9/main" objectType="CheckBox" fmlaLink="$J$92" lockText="1" noThreeD="1"/>
</file>

<file path=xl/ctrlProps/ctrlProp312.xml><?xml version="1.0" encoding="utf-8"?>
<formControlPr xmlns="http://schemas.microsoft.com/office/spreadsheetml/2009/9/main" objectType="CheckBox" fmlaLink="$J$93" lockText="1" noThreeD="1"/>
</file>

<file path=xl/ctrlProps/ctrlProp313.xml><?xml version="1.0" encoding="utf-8"?>
<formControlPr xmlns="http://schemas.microsoft.com/office/spreadsheetml/2009/9/main" objectType="CheckBox" fmlaLink="$J$94" lockText="1" noThreeD="1"/>
</file>

<file path=xl/ctrlProps/ctrlProp314.xml><?xml version="1.0" encoding="utf-8"?>
<formControlPr xmlns="http://schemas.microsoft.com/office/spreadsheetml/2009/9/main" objectType="CheckBox" fmlaLink="$J$95" lockText="1" noThreeD="1"/>
</file>

<file path=xl/ctrlProps/ctrlProp315.xml><?xml version="1.0" encoding="utf-8"?>
<formControlPr xmlns="http://schemas.microsoft.com/office/spreadsheetml/2009/9/main" objectType="CheckBox" fmlaLink="$J$96" lockText="1" noThreeD="1"/>
</file>

<file path=xl/ctrlProps/ctrlProp316.xml><?xml version="1.0" encoding="utf-8"?>
<formControlPr xmlns="http://schemas.microsoft.com/office/spreadsheetml/2009/9/main" objectType="CheckBox" fmlaLink="$J$97" lockText="1" noThreeD="1"/>
</file>

<file path=xl/ctrlProps/ctrlProp317.xml><?xml version="1.0" encoding="utf-8"?>
<formControlPr xmlns="http://schemas.microsoft.com/office/spreadsheetml/2009/9/main" objectType="CheckBox" fmlaLink="$J$98" lockText="1" noThreeD="1"/>
</file>

<file path=xl/ctrlProps/ctrlProp318.xml><?xml version="1.0" encoding="utf-8"?>
<formControlPr xmlns="http://schemas.microsoft.com/office/spreadsheetml/2009/9/main" objectType="CheckBox" fmlaLink="$J$99" lockText="1" noThreeD="1"/>
</file>

<file path=xl/ctrlProps/ctrlProp319.xml><?xml version="1.0" encoding="utf-8"?>
<formControlPr xmlns="http://schemas.microsoft.com/office/spreadsheetml/2009/9/main" objectType="CheckBox" fmlaLink="$J$100" lockText="1" noThreeD="1"/>
</file>

<file path=xl/ctrlProps/ctrlProp32.xml><?xml version="1.0" encoding="utf-8"?>
<formControlPr xmlns="http://schemas.microsoft.com/office/spreadsheetml/2009/9/main" objectType="CheckBox" fmlaLink="$J$54" lockText="1" noThreeD="1"/>
</file>

<file path=xl/ctrlProps/ctrlProp320.xml><?xml version="1.0" encoding="utf-8"?>
<formControlPr xmlns="http://schemas.microsoft.com/office/spreadsheetml/2009/9/main" objectType="CheckBox" fmlaLink="$J$102" lockText="1" noThreeD="1"/>
</file>

<file path=xl/ctrlProps/ctrlProp321.xml><?xml version="1.0" encoding="utf-8"?>
<formControlPr xmlns="http://schemas.microsoft.com/office/spreadsheetml/2009/9/main" objectType="CheckBox" fmlaLink="$J$103" lockText="1" noThreeD="1"/>
</file>

<file path=xl/ctrlProps/ctrlProp322.xml><?xml version="1.0" encoding="utf-8"?>
<formControlPr xmlns="http://schemas.microsoft.com/office/spreadsheetml/2009/9/main" objectType="CheckBox" fmlaLink="$J$104" lockText="1" noThreeD="1"/>
</file>

<file path=xl/ctrlProps/ctrlProp323.xml><?xml version="1.0" encoding="utf-8"?>
<formControlPr xmlns="http://schemas.microsoft.com/office/spreadsheetml/2009/9/main" objectType="CheckBox" fmlaLink="$J$106" lockText="1" noThreeD="1"/>
</file>

<file path=xl/ctrlProps/ctrlProp324.xml><?xml version="1.0" encoding="utf-8"?>
<formControlPr xmlns="http://schemas.microsoft.com/office/spreadsheetml/2009/9/main" objectType="CheckBox" fmlaLink="$J$107" lockText="1" noThreeD="1"/>
</file>

<file path=xl/ctrlProps/ctrlProp325.xml><?xml version="1.0" encoding="utf-8"?>
<formControlPr xmlns="http://schemas.microsoft.com/office/spreadsheetml/2009/9/main" objectType="CheckBox" fmlaLink="$J$108" lockText="1" noThreeD="1"/>
</file>

<file path=xl/ctrlProps/ctrlProp326.xml><?xml version="1.0" encoding="utf-8"?>
<formControlPr xmlns="http://schemas.microsoft.com/office/spreadsheetml/2009/9/main" objectType="CheckBox" fmlaLink="$J$109" lockText="1" noThreeD="1"/>
</file>

<file path=xl/ctrlProps/ctrlProp327.xml><?xml version="1.0" encoding="utf-8"?>
<formControlPr xmlns="http://schemas.microsoft.com/office/spreadsheetml/2009/9/main" objectType="CheckBox" fmlaLink="$J$113" lockText="1" noThreeD="1"/>
</file>

<file path=xl/ctrlProps/ctrlProp328.xml><?xml version="1.0" encoding="utf-8"?>
<formControlPr xmlns="http://schemas.microsoft.com/office/spreadsheetml/2009/9/main" objectType="CheckBox" fmlaLink="$J$114" lockText="1" noThreeD="1"/>
</file>

<file path=xl/ctrlProps/ctrlProp329.xml><?xml version="1.0" encoding="utf-8"?>
<formControlPr xmlns="http://schemas.microsoft.com/office/spreadsheetml/2009/9/main" objectType="CheckBox" fmlaLink="$J$115" lockText="1" noThreeD="1"/>
</file>

<file path=xl/ctrlProps/ctrlProp33.xml><?xml version="1.0" encoding="utf-8"?>
<formControlPr xmlns="http://schemas.microsoft.com/office/spreadsheetml/2009/9/main" objectType="CheckBox" fmlaLink="$J$55" lockText="1" noThreeD="1"/>
</file>

<file path=xl/ctrlProps/ctrlProp330.xml><?xml version="1.0" encoding="utf-8"?>
<formControlPr xmlns="http://schemas.microsoft.com/office/spreadsheetml/2009/9/main" objectType="CheckBox" fmlaLink="$J$116" lockText="1" noThreeD="1"/>
</file>

<file path=xl/ctrlProps/ctrlProp331.xml><?xml version="1.0" encoding="utf-8"?>
<formControlPr xmlns="http://schemas.microsoft.com/office/spreadsheetml/2009/9/main" objectType="CheckBox" fmlaLink="$J$120" lockText="1" noThreeD="1"/>
</file>

<file path=xl/ctrlProps/ctrlProp332.xml><?xml version="1.0" encoding="utf-8"?>
<formControlPr xmlns="http://schemas.microsoft.com/office/spreadsheetml/2009/9/main" objectType="CheckBox" fmlaLink="$J$121" lockText="1" noThreeD="1"/>
</file>

<file path=xl/ctrlProps/ctrlProp333.xml><?xml version="1.0" encoding="utf-8"?>
<formControlPr xmlns="http://schemas.microsoft.com/office/spreadsheetml/2009/9/main" objectType="CheckBox" fmlaLink="$J$122" lockText="1" noThreeD="1"/>
</file>

<file path=xl/ctrlProps/ctrlProp334.xml><?xml version="1.0" encoding="utf-8"?>
<formControlPr xmlns="http://schemas.microsoft.com/office/spreadsheetml/2009/9/main" objectType="CheckBox" fmlaLink="$J$30" lockText="1" noThreeD="1"/>
</file>

<file path=xl/ctrlProps/ctrlProp335.xml><?xml version="1.0" encoding="utf-8"?>
<formControlPr xmlns="http://schemas.microsoft.com/office/spreadsheetml/2009/9/main" objectType="CheckBox" fmlaLink="$J$52" lockText="1" noThreeD="1"/>
</file>

<file path=xl/ctrlProps/ctrlProp336.xml><?xml version="1.0" encoding="utf-8"?>
<formControlPr xmlns="http://schemas.microsoft.com/office/spreadsheetml/2009/9/main" objectType="CheckBox" fmlaLink="$J$52" lockText="1" noThreeD="1"/>
</file>

<file path=xl/ctrlProps/ctrlProp337.xml><?xml version="1.0" encoding="utf-8"?>
<formControlPr xmlns="http://schemas.microsoft.com/office/spreadsheetml/2009/9/main" objectType="CheckBox" fmlaLink="$J$54" lockText="1" noThreeD="1"/>
</file>

<file path=xl/ctrlProps/ctrlProp338.xml><?xml version="1.0" encoding="utf-8"?>
<formControlPr xmlns="http://schemas.microsoft.com/office/spreadsheetml/2009/9/main" objectType="CheckBox" fmlaLink="$J$54" lockText="1" noThreeD="1"/>
</file>

<file path=xl/ctrlProps/ctrlProp339.xml><?xml version="1.0" encoding="utf-8"?>
<formControlPr xmlns="http://schemas.microsoft.com/office/spreadsheetml/2009/9/main" objectType="CheckBox" fmlaLink="$J$52" lockText="1" noThreeD="1"/>
</file>

<file path=xl/ctrlProps/ctrlProp34.xml><?xml version="1.0" encoding="utf-8"?>
<formControlPr xmlns="http://schemas.microsoft.com/office/spreadsheetml/2009/9/main" objectType="CheckBox" fmlaLink="$J$14" lockText="1" noThreeD="1"/>
</file>

<file path=xl/ctrlProps/ctrlProp340.xml><?xml version="1.0" encoding="utf-8"?>
<formControlPr xmlns="http://schemas.microsoft.com/office/spreadsheetml/2009/9/main" objectType="CheckBox" fmlaLink="$J$64" lockText="1" noThreeD="1"/>
</file>

<file path=xl/ctrlProps/ctrlProp341.xml><?xml version="1.0" encoding="utf-8"?>
<formControlPr xmlns="http://schemas.microsoft.com/office/spreadsheetml/2009/9/main" objectType="CheckBox" fmlaLink="$J$64" lockText="1" noThreeD="1"/>
</file>

<file path=xl/ctrlProps/ctrlProp342.xml><?xml version="1.0" encoding="utf-8"?>
<formControlPr xmlns="http://schemas.microsoft.com/office/spreadsheetml/2009/9/main" objectType="CheckBox" fmlaLink="$J$54" lockText="1" noThreeD="1"/>
</file>

<file path=xl/ctrlProps/ctrlProp343.xml><?xml version="1.0" encoding="utf-8"?>
<formControlPr xmlns="http://schemas.microsoft.com/office/spreadsheetml/2009/9/main" objectType="CheckBox" fmlaLink="$J$52" lockText="1" noThreeD="1"/>
</file>

<file path=xl/ctrlProps/ctrlProp344.xml><?xml version="1.0" encoding="utf-8"?>
<formControlPr xmlns="http://schemas.microsoft.com/office/spreadsheetml/2009/9/main" objectType="CheckBox" fmlaLink="$J$67" lockText="1" noThreeD="1"/>
</file>

<file path=xl/ctrlProps/ctrlProp345.xml><?xml version="1.0" encoding="utf-8"?>
<formControlPr xmlns="http://schemas.microsoft.com/office/spreadsheetml/2009/9/main" objectType="CheckBox" fmlaLink="$J$67" lockText="1" noThreeD="1"/>
</file>

<file path=xl/ctrlProps/ctrlProp346.xml><?xml version="1.0" encoding="utf-8"?>
<formControlPr xmlns="http://schemas.microsoft.com/office/spreadsheetml/2009/9/main" objectType="CheckBox" fmlaLink="$J$64" lockText="1" noThreeD="1"/>
</file>

<file path=xl/ctrlProps/ctrlProp347.xml><?xml version="1.0" encoding="utf-8"?>
<formControlPr xmlns="http://schemas.microsoft.com/office/spreadsheetml/2009/9/main" objectType="CheckBox" fmlaLink="$J$54" lockText="1" noThreeD="1"/>
</file>

<file path=xl/ctrlProps/ctrlProp348.xml><?xml version="1.0" encoding="utf-8"?>
<formControlPr xmlns="http://schemas.microsoft.com/office/spreadsheetml/2009/9/main" objectType="CheckBox" fmlaLink="$J$52" lockText="1" noThreeD="1"/>
</file>

<file path=xl/ctrlProps/ctrlProp349.xml><?xml version="1.0" encoding="utf-8"?>
<formControlPr xmlns="http://schemas.microsoft.com/office/spreadsheetml/2009/9/main" objectType="CheckBox" fmlaLink="$J$69" lockText="1" noThreeD="1"/>
</file>

<file path=xl/ctrlProps/ctrlProp35.xml><?xml version="1.0" encoding="utf-8"?>
<formControlPr xmlns="http://schemas.microsoft.com/office/spreadsheetml/2009/9/main" objectType="CheckBox" fmlaLink="$J$15" lockText="1" noThreeD="1"/>
</file>

<file path=xl/ctrlProps/ctrlProp350.xml><?xml version="1.0" encoding="utf-8"?>
<formControlPr xmlns="http://schemas.microsoft.com/office/spreadsheetml/2009/9/main" objectType="CheckBox" fmlaLink="#REF!" lockText="1" noThreeD="1"/>
</file>

<file path=xl/ctrlProps/ctrlProp351.xml><?xml version="1.0" encoding="utf-8"?>
<formControlPr xmlns="http://schemas.microsoft.com/office/spreadsheetml/2009/9/main" objectType="CheckBox" fmlaLink="#REF!" lockText="1" noThreeD="1"/>
</file>

<file path=xl/ctrlProps/ctrlProp352.xml><?xml version="1.0" encoding="utf-8"?>
<formControlPr xmlns="http://schemas.microsoft.com/office/spreadsheetml/2009/9/main" objectType="CheckBox" fmlaLink="#REF!" lockText="1" noThreeD="1"/>
</file>

<file path=xl/ctrlProps/ctrlProp353.xml><?xml version="1.0" encoding="utf-8"?>
<formControlPr xmlns="http://schemas.microsoft.com/office/spreadsheetml/2009/9/main" objectType="CheckBox" fmlaLink="$J$125" lockText="1" noThreeD="1"/>
</file>

<file path=xl/ctrlProps/ctrlProp354.xml><?xml version="1.0" encoding="utf-8"?>
<formControlPr xmlns="http://schemas.microsoft.com/office/spreadsheetml/2009/9/main" objectType="CheckBox" fmlaLink="$J$126" lockText="1" noThreeD="1"/>
</file>

<file path=xl/ctrlProps/ctrlProp355.xml><?xml version="1.0" encoding="utf-8"?>
<formControlPr xmlns="http://schemas.microsoft.com/office/spreadsheetml/2009/9/main" objectType="CheckBox" fmlaLink="$J$127" lockText="1" noThreeD="1"/>
</file>

<file path=xl/ctrlProps/ctrlProp356.xml><?xml version="1.0" encoding="utf-8"?>
<formControlPr xmlns="http://schemas.microsoft.com/office/spreadsheetml/2009/9/main" objectType="CheckBox" fmlaLink="$J$128" lockText="1" noThreeD="1"/>
</file>

<file path=xl/ctrlProps/ctrlProp357.xml><?xml version="1.0" encoding="utf-8"?>
<formControlPr xmlns="http://schemas.microsoft.com/office/spreadsheetml/2009/9/main" objectType="CheckBox" fmlaLink="$J$130" lockText="1" noThreeD="1"/>
</file>

<file path=xl/ctrlProps/ctrlProp358.xml><?xml version="1.0" encoding="utf-8"?>
<formControlPr xmlns="http://schemas.microsoft.com/office/spreadsheetml/2009/9/main" objectType="CheckBox" fmlaLink="$J$129" lockText="1" noThreeD="1"/>
</file>

<file path=xl/ctrlProps/ctrlProp36.xml><?xml version="1.0" encoding="utf-8"?>
<formControlPr xmlns="http://schemas.microsoft.com/office/spreadsheetml/2009/9/main" objectType="CheckBox" fmlaLink="$J$6" lockText="1" noThreeD="1"/>
</file>

<file path=xl/ctrlProps/ctrlProp37.xml><?xml version="1.0" encoding="utf-8"?>
<formControlPr xmlns="http://schemas.microsoft.com/office/spreadsheetml/2009/9/main" objectType="CheckBox" fmlaLink="$J$7" lockText="1" noThreeD="1"/>
</file>

<file path=xl/ctrlProps/ctrlProp38.xml><?xml version="1.0" encoding="utf-8"?>
<formControlPr xmlns="http://schemas.microsoft.com/office/spreadsheetml/2009/9/main" objectType="CheckBox" fmlaLink="$J$8" lockText="1" noThreeD="1"/>
</file>

<file path=xl/ctrlProps/ctrlProp39.xml><?xml version="1.0" encoding="utf-8"?>
<formControlPr xmlns="http://schemas.microsoft.com/office/spreadsheetml/2009/9/main" objectType="CheckBox" fmlaLink="$J$9" lockText="1" noThreeD="1"/>
</file>

<file path=xl/ctrlProps/ctrlProp4.xml><?xml version="1.0" encoding="utf-8"?>
<formControlPr xmlns="http://schemas.microsoft.com/office/spreadsheetml/2009/9/main" objectType="CheckBox" fmlaLink="$J$5" lockText="1" noThreeD="1"/>
</file>

<file path=xl/ctrlProps/ctrlProp40.xml><?xml version="1.0" encoding="utf-8"?>
<formControlPr xmlns="http://schemas.microsoft.com/office/spreadsheetml/2009/9/main" objectType="CheckBox" fmlaLink="$J$10" lockText="1" noThreeD="1"/>
</file>

<file path=xl/ctrlProps/ctrlProp41.xml><?xml version="1.0" encoding="utf-8"?>
<formControlPr xmlns="http://schemas.microsoft.com/office/spreadsheetml/2009/9/main" objectType="CheckBox" fmlaLink="$J$11" lockText="1" noThreeD="1"/>
</file>

<file path=xl/ctrlProps/ctrlProp42.xml><?xml version="1.0" encoding="utf-8"?>
<formControlPr xmlns="http://schemas.microsoft.com/office/spreadsheetml/2009/9/main" objectType="CheckBox" fmlaLink="$J$12" lockText="1" noThreeD="1"/>
</file>

<file path=xl/ctrlProps/ctrlProp43.xml><?xml version="1.0" encoding="utf-8"?>
<formControlPr xmlns="http://schemas.microsoft.com/office/spreadsheetml/2009/9/main" objectType="CheckBox" fmlaLink="$J$13" lockText="1" noThreeD="1"/>
</file>

<file path=xl/ctrlProps/ctrlProp44.xml><?xml version="1.0" encoding="utf-8"?>
<formControlPr xmlns="http://schemas.microsoft.com/office/spreadsheetml/2009/9/main" objectType="CheckBox" fmlaLink="$J$14" lockText="1" noThreeD="1"/>
</file>

<file path=xl/ctrlProps/ctrlProp45.xml><?xml version="1.0" encoding="utf-8"?>
<formControlPr xmlns="http://schemas.microsoft.com/office/spreadsheetml/2009/9/main" objectType="CheckBox" fmlaLink="$J$15" lockText="1" noThreeD="1"/>
</file>

<file path=xl/ctrlProps/ctrlProp46.xml><?xml version="1.0" encoding="utf-8"?>
<formControlPr xmlns="http://schemas.microsoft.com/office/spreadsheetml/2009/9/main" objectType="CheckBox" fmlaLink="$J$16" lockText="1" noThreeD="1"/>
</file>

<file path=xl/ctrlProps/ctrlProp47.xml><?xml version="1.0" encoding="utf-8"?>
<formControlPr xmlns="http://schemas.microsoft.com/office/spreadsheetml/2009/9/main" objectType="CheckBox" fmlaLink="$J$17" lockText="1" noThreeD="1"/>
</file>

<file path=xl/ctrlProps/ctrlProp48.xml><?xml version="1.0" encoding="utf-8"?>
<formControlPr xmlns="http://schemas.microsoft.com/office/spreadsheetml/2009/9/main" objectType="CheckBox" fmlaLink="$J$18" lockText="1" noThreeD="1"/>
</file>

<file path=xl/ctrlProps/ctrlProp49.xml><?xml version="1.0" encoding="utf-8"?>
<formControlPr xmlns="http://schemas.microsoft.com/office/spreadsheetml/2009/9/main" objectType="CheckBox" fmlaLink="$J$22" lockText="1" noThreeD="1"/>
</file>

<file path=xl/ctrlProps/ctrlProp5.xml><?xml version="1.0" encoding="utf-8"?>
<formControlPr xmlns="http://schemas.microsoft.com/office/spreadsheetml/2009/9/main" objectType="CheckBox" fmlaLink="$J$6" lockText="1" noThreeD="1"/>
</file>

<file path=xl/ctrlProps/ctrlProp50.xml><?xml version="1.0" encoding="utf-8"?>
<formControlPr xmlns="http://schemas.microsoft.com/office/spreadsheetml/2009/9/main" objectType="CheckBox" fmlaLink="$J$23" lockText="1" noThreeD="1"/>
</file>

<file path=xl/ctrlProps/ctrlProp51.xml><?xml version="1.0" encoding="utf-8"?>
<formControlPr xmlns="http://schemas.microsoft.com/office/spreadsheetml/2009/9/main" objectType="CheckBox" fmlaLink="$J$24" lockText="1" noThreeD="1"/>
</file>

<file path=xl/ctrlProps/ctrlProp52.xml><?xml version="1.0" encoding="utf-8"?>
<formControlPr xmlns="http://schemas.microsoft.com/office/spreadsheetml/2009/9/main" objectType="CheckBox" fmlaLink="$J$28" lockText="1" noThreeD="1"/>
</file>

<file path=xl/ctrlProps/ctrlProp53.xml><?xml version="1.0" encoding="utf-8"?>
<formControlPr xmlns="http://schemas.microsoft.com/office/spreadsheetml/2009/9/main" objectType="CheckBox" fmlaLink="$J$29" lockText="1" noThreeD="1"/>
</file>

<file path=xl/ctrlProps/ctrlProp54.xml><?xml version="1.0" encoding="utf-8"?>
<formControlPr xmlns="http://schemas.microsoft.com/office/spreadsheetml/2009/9/main" objectType="CheckBox" fmlaLink="$J$30" lockText="1" noThreeD="1"/>
</file>

<file path=xl/ctrlProps/ctrlProp55.xml><?xml version="1.0" encoding="utf-8"?>
<formControlPr xmlns="http://schemas.microsoft.com/office/spreadsheetml/2009/9/main" objectType="CheckBox" fmlaLink="$J$31" lockText="1" noThreeD="1"/>
</file>

<file path=xl/ctrlProps/ctrlProp56.xml><?xml version="1.0" encoding="utf-8"?>
<formControlPr xmlns="http://schemas.microsoft.com/office/spreadsheetml/2009/9/main" objectType="CheckBox" fmlaLink="$J$32" lockText="1" noThreeD="1"/>
</file>

<file path=xl/ctrlProps/ctrlProp57.xml><?xml version="1.0" encoding="utf-8"?>
<formControlPr xmlns="http://schemas.microsoft.com/office/spreadsheetml/2009/9/main" objectType="CheckBox" fmlaLink="$J$33" lockText="1" noThreeD="1"/>
</file>

<file path=xl/ctrlProps/ctrlProp58.xml><?xml version="1.0" encoding="utf-8"?>
<formControlPr xmlns="http://schemas.microsoft.com/office/spreadsheetml/2009/9/main" objectType="CheckBox" fmlaLink="$J$34" lockText="1" noThreeD="1"/>
</file>

<file path=xl/ctrlProps/ctrlProp59.xml><?xml version="1.0" encoding="utf-8"?>
<formControlPr xmlns="http://schemas.microsoft.com/office/spreadsheetml/2009/9/main" objectType="CheckBox" fmlaLink="$J$35" lockText="1" noThreeD="1"/>
</file>

<file path=xl/ctrlProps/ctrlProp6.xml><?xml version="1.0" encoding="utf-8"?>
<formControlPr xmlns="http://schemas.microsoft.com/office/spreadsheetml/2009/9/main" objectType="CheckBox" fmlaLink="$J$7" lockText="1" noThreeD="1"/>
</file>

<file path=xl/ctrlProps/ctrlProp60.xml><?xml version="1.0" encoding="utf-8"?>
<formControlPr xmlns="http://schemas.microsoft.com/office/spreadsheetml/2009/9/main" objectType="CheckBox" fmlaLink="$J$36" lockText="1" noThreeD="1"/>
</file>

<file path=xl/ctrlProps/ctrlProp61.xml><?xml version="1.0" encoding="utf-8"?>
<formControlPr xmlns="http://schemas.microsoft.com/office/spreadsheetml/2009/9/main" objectType="CheckBox" fmlaLink="$J$37" lockText="1" noThreeD="1"/>
</file>

<file path=xl/ctrlProps/ctrlProp62.xml><?xml version="1.0" encoding="utf-8"?>
<formControlPr xmlns="http://schemas.microsoft.com/office/spreadsheetml/2009/9/main" objectType="CheckBox" fmlaLink="$J$38" lockText="1" noThreeD="1"/>
</file>

<file path=xl/ctrlProps/ctrlProp63.xml><?xml version="1.0" encoding="utf-8"?>
<formControlPr xmlns="http://schemas.microsoft.com/office/spreadsheetml/2009/9/main" objectType="CheckBox" fmlaLink="$J$39" lockText="1" noThreeD="1"/>
</file>

<file path=xl/ctrlProps/ctrlProp64.xml><?xml version="1.0" encoding="utf-8"?>
<formControlPr xmlns="http://schemas.microsoft.com/office/spreadsheetml/2009/9/main" objectType="CheckBox" fmlaLink="$J$40" lockText="1" noThreeD="1"/>
</file>

<file path=xl/ctrlProps/ctrlProp65.xml><?xml version="1.0" encoding="utf-8"?>
<formControlPr xmlns="http://schemas.microsoft.com/office/spreadsheetml/2009/9/main" objectType="CheckBox" fmlaLink="$J$41" lockText="1" noThreeD="1"/>
</file>

<file path=xl/ctrlProps/ctrlProp66.xml><?xml version="1.0" encoding="utf-8"?>
<formControlPr xmlns="http://schemas.microsoft.com/office/spreadsheetml/2009/9/main" objectType="CheckBox" fmlaLink="$J$42" lockText="1" noThreeD="1"/>
</file>

<file path=xl/ctrlProps/ctrlProp67.xml><?xml version="1.0" encoding="utf-8"?>
<formControlPr xmlns="http://schemas.microsoft.com/office/spreadsheetml/2009/9/main" objectType="CheckBox" fmlaLink="$J$43" lockText="1" noThreeD="1"/>
</file>

<file path=xl/ctrlProps/ctrlProp68.xml><?xml version="1.0" encoding="utf-8"?>
<formControlPr xmlns="http://schemas.microsoft.com/office/spreadsheetml/2009/9/main" objectType="CheckBox" fmlaLink="$J$44" lockText="1" noThreeD="1"/>
</file>

<file path=xl/ctrlProps/ctrlProp69.xml><?xml version="1.0" encoding="utf-8"?>
<formControlPr xmlns="http://schemas.microsoft.com/office/spreadsheetml/2009/9/main" objectType="CheckBox" fmlaLink="$J$45" lockText="1" noThreeD="1"/>
</file>

<file path=xl/ctrlProps/ctrlProp7.xml><?xml version="1.0" encoding="utf-8"?>
<formControlPr xmlns="http://schemas.microsoft.com/office/spreadsheetml/2009/9/main" objectType="CheckBox" fmlaLink="$J$8" lockText="1" noThreeD="1"/>
</file>

<file path=xl/ctrlProps/ctrlProp70.xml><?xml version="1.0" encoding="utf-8"?>
<formControlPr xmlns="http://schemas.microsoft.com/office/spreadsheetml/2009/9/main" objectType="CheckBox" fmlaLink="$J$46" lockText="1" noThreeD="1"/>
</file>

<file path=xl/ctrlProps/ctrlProp71.xml><?xml version="1.0" encoding="utf-8"?>
<formControlPr xmlns="http://schemas.microsoft.com/office/spreadsheetml/2009/9/main" objectType="CheckBox" fmlaLink="$J$47" lockText="1" noThreeD="1"/>
</file>

<file path=xl/ctrlProps/ctrlProp72.xml><?xml version="1.0" encoding="utf-8"?>
<formControlPr xmlns="http://schemas.microsoft.com/office/spreadsheetml/2009/9/main" objectType="CheckBox" fmlaLink="$J$48" lockText="1" noThreeD="1"/>
</file>

<file path=xl/ctrlProps/ctrlProp73.xml><?xml version="1.0" encoding="utf-8"?>
<formControlPr xmlns="http://schemas.microsoft.com/office/spreadsheetml/2009/9/main" objectType="CheckBox" fmlaLink="$J$49" lockText="1" noThreeD="1"/>
</file>

<file path=xl/ctrlProps/ctrlProp74.xml><?xml version="1.0" encoding="utf-8"?>
<formControlPr xmlns="http://schemas.microsoft.com/office/spreadsheetml/2009/9/main" objectType="CheckBox" fmlaLink="$J$50" lockText="1" noThreeD="1"/>
</file>

<file path=xl/ctrlProps/ctrlProp75.xml><?xml version="1.0" encoding="utf-8"?>
<formControlPr xmlns="http://schemas.microsoft.com/office/spreadsheetml/2009/9/main" objectType="CheckBox" fmlaLink="$J$51" lockText="1" noThreeD="1"/>
</file>

<file path=xl/ctrlProps/ctrlProp76.xml><?xml version="1.0" encoding="utf-8"?>
<formControlPr xmlns="http://schemas.microsoft.com/office/spreadsheetml/2009/9/main" objectType="CheckBox" fmlaLink="$J$52" lockText="1" noThreeD="1"/>
</file>

<file path=xl/ctrlProps/ctrlProp77.xml><?xml version="1.0" encoding="utf-8"?>
<formControlPr xmlns="http://schemas.microsoft.com/office/spreadsheetml/2009/9/main" objectType="CheckBox" fmlaLink="$J$53" lockText="1" noThreeD="1"/>
</file>

<file path=xl/ctrlProps/ctrlProp78.xml><?xml version="1.0" encoding="utf-8"?>
<formControlPr xmlns="http://schemas.microsoft.com/office/spreadsheetml/2009/9/main" objectType="CheckBox" fmlaLink="$J$54" lockText="1" noThreeD="1"/>
</file>

<file path=xl/ctrlProps/ctrlProp79.xml><?xml version="1.0" encoding="utf-8"?>
<formControlPr xmlns="http://schemas.microsoft.com/office/spreadsheetml/2009/9/main" objectType="CheckBox" fmlaLink="$J$55" lockText="1" noThreeD="1"/>
</file>

<file path=xl/ctrlProps/ctrlProp8.xml><?xml version="1.0" encoding="utf-8"?>
<formControlPr xmlns="http://schemas.microsoft.com/office/spreadsheetml/2009/9/main" objectType="CheckBox" fmlaLink="$J$9" lockText="1" noThreeD="1"/>
</file>

<file path=xl/ctrlProps/ctrlProp80.xml><?xml version="1.0" encoding="utf-8"?>
<formControlPr xmlns="http://schemas.microsoft.com/office/spreadsheetml/2009/9/main" objectType="CheckBox" fmlaLink="$J$56" lockText="1" noThreeD="1"/>
</file>

<file path=xl/ctrlProps/ctrlProp81.xml><?xml version="1.0" encoding="utf-8"?>
<formControlPr xmlns="http://schemas.microsoft.com/office/spreadsheetml/2009/9/main" objectType="CheckBox" fmlaLink="$J$57" lockText="1" noThreeD="1"/>
</file>

<file path=xl/ctrlProps/ctrlProp82.xml><?xml version="1.0" encoding="utf-8"?>
<formControlPr xmlns="http://schemas.microsoft.com/office/spreadsheetml/2009/9/main" objectType="CheckBox" fmlaLink="$J$58" lockText="1" noThreeD="1"/>
</file>

<file path=xl/ctrlProps/ctrlProp83.xml><?xml version="1.0" encoding="utf-8"?>
<formControlPr xmlns="http://schemas.microsoft.com/office/spreadsheetml/2009/9/main" objectType="CheckBox" fmlaLink="$J$59" lockText="1" noThreeD="1"/>
</file>

<file path=xl/ctrlProps/ctrlProp84.xml><?xml version="1.0" encoding="utf-8"?>
<formControlPr xmlns="http://schemas.microsoft.com/office/spreadsheetml/2009/9/main" objectType="CheckBox" fmlaLink="$J$60" lockText="1" noThreeD="1"/>
</file>

<file path=xl/ctrlProps/ctrlProp85.xml><?xml version="1.0" encoding="utf-8"?>
<formControlPr xmlns="http://schemas.microsoft.com/office/spreadsheetml/2009/9/main" objectType="CheckBox" fmlaLink="$J$61" lockText="1" noThreeD="1"/>
</file>

<file path=xl/ctrlProps/ctrlProp86.xml><?xml version="1.0" encoding="utf-8"?>
<formControlPr xmlns="http://schemas.microsoft.com/office/spreadsheetml/2009/9/main" objectType="CheckBox" fmlaLink="$J$62" lockText="1" noThreeD="1"/>
</file>

<file path=xl/ctrlProps/ctrlProp87.xml><?xml version="1.0" encoding="utf-8"?>
<formControlPr xmlns="http://schemas.microsoft.com/office/spreadsheetml/2009/9/main" objectType="CheckBox" fmlaLink="$J$63" lockText="1" noThreeD="1"/>
</file>

<file path=xl/ctrlProps/ctrlProp88.xml><?xml version="1.0" encoding="utf-8"?>
<formControlPr xmlns="http://schemas.microsoft.com/office/spreadsheetml/2009/9/main" objectType="CheckBox" fmlaLink="$J$64" lockText="1" noThreeD="1"/>
</file>

<file path=xl/ctrlProps/ctrlProp89.xml><?xml version="1.0" encoding="utf-8"?>
<formControlPr xmlns="http://schemas.microsoft.com/office/spreadsheetml/2009/9/main" objectType="CheckBox" fmlaLink="$J$65" lockText="1" noThreeD="1"/>
</file>

<file path=xl/ctrlProps/ctrlProp9.xml><?xml version="1.0" encoding="utf-8"?>
<formControlPr xmlns="http://schemas.microsoft.com/office/spreadsheetml/2009/9/main" objectType="CheckBox" fmlaLink="$J$10" lockText="1" noThreeD="1"/>
</file>

<file path=xl/ctrlProps/ctrlProp90.xml><?xml version="1.0" encoding="utf-8"?>
<formControlPr xmlns="http://schemas.microsoft.com/office/spreadsheetml/2009/9/main" objectType="CheckBox" fmlaLink="$J$66" lockText="1" noThreeD="1"/>
</file>

<file path=xl/ctrlProps/ctrlProp91.xml><?xml version="1.0" encoding="utf-8"?>
<formControlPr xmlns="http://schemas.microsoft.com/office/spreadsheetml/2009/9/main" objectType="CheckBox" fmlaLink="$J$67" lockText="1" noThreeD="1"/>
</file>

<file path=xl/ctrlProps/ctrlProp92.xml><?xml version="1.0" encoding="utf-8"?>
<formControlPr xmlns="http://schemas.microsoft.com/office/spreadsheetml/2009/9/main" objectType="CheckBox" fmlaLink="$J$68" lockText="1" noThreeD="1"/>
</file>

<file path=xl/ctrlProps/ctrlProp93.xml><?xml version="1.0" encoding="utf-8"?>
<formControlPr xmlns="http://schemas.microsoft.com/office/spreadsheetml/2009/9/main" objectType="CheckBox" fmlaLink="$J$69" lockText="1" noThreeD="1"/>
</file>

<file path=xl/ctrlProps/ctrlProp94.xml><?xml version="1.0" encoding="utf-8"?>
<formControlPr xmlns="http://schemas.microsoft.com/office/spreadsheetml/2009/9/main" objectType="CheckBox" fmlaLink="$J$25" lockText="1" noThreeD="1"/>
</file>

<file path=xl/ctrlProps/ctrlProp95.xml><?xml version="1.0" encoding="utf-8"?>
<formControlPr xmlns="http://schemas.microsoft.com/office/spreadsheetml/2009/9/main" objectType="CheckBox" fmlaLink="$J$5" lockText="1" noThreeD="1"/>
</file>

<file path=xl/ctrlProps/ctrlProp96.xml><?xml version="1.0" encoding="utf-8"?>
<formControlPr xmlns="http://schemas.microsoft.com/office/spreadsheetml/2009/9/main" objectType="CheckBox" fmlaLink="$J$6" lockText="1" noThreeD="1"/>
</file>

<file path=xl/ctrlProps/ctrlProp97.xml><?xml version="1.0" encoding="utf-8"?>
<formControlPr xmlns="http://schemas.microsoft.com/office/spreadsheetml/2009/9/main" objectType="CheckBox" fmlaLink="$J$7" lockText="1" noThreeD="1"/>
</file>

<file path=xl/ctrlProps/ctrlProp98.xml><?xml version="1.0" encoding="utf-8"?>
<formControlPr xmlns="http://schemas.microsoft.com/office/spreadsheetml/2009/9/main" objectType="CheckBox" fmlaLink="$J$8" lockText="1" noThreeD="1"/>
</file>

<file path=xl/ctrlProps/ctrlProp99.xml><?xml version="1.0" encoding="utf-8"?>
<formControlPr xmlns="http://schemas.microsoft.com/office/spreadsheetml/2009/9/main" objectType="CheckBox" fmlaLink="$J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41</xdr:row>
          <xdr:rowOff>19050</xdr:rowOff>
        </xdr:from>
        <xdr:to>
          <xdr:col>2</xdr:col>
          <xdr:colOff>0</xdr:colOff>
          <xdr:row>41</xdr:row>
          <xdr:rowOff>228600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</xdr:row>
          <xdr:rowOff>238125</xdr:rowOff>
        </xdr:from>
        <xdr:to>
          <xdr:col>1</xdr:col>
          <xdr:colOff>876300</xdr:colOff>
          <xdr:row>5</xdr:row>
          <xdr:rowOff>38100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</xdr:row>
          <xdr:rowOff>171450</xdr:rowOff>
        </xdr:from>
        <xdr:to>
          <xdr:col>1</xdr:col>
          <xdr:colOff>876300</xdr:colOff>
          <xdr:row>6</xdr:row>
          <xdr:rowOff>19050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</xdr:row>
          <xdr:rowOff>161925</xdr:rowOff>
        </xdr:from>
        <xdr:to>
          <xdr:col>1</xdr:col>
          <xdr:colOff>876300</xdr:colOff>
          <xdr:row>7</xdr:row>
          <xdr:rowOff>19050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</xdr:row>
          <xdr:rowOff>161925</xdr:rowOff>
        </xdr:from>
        <xdr:to>
          <xdr:col>1</xdr:col>
          <xdr:colOff>876300</xdr:colOff>
          <xdr:row>8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7</xdr:row>
          <xdr:rowOff>161925</xdr:rowOff>
        </xdr:from>
        <xdr:to>
          <xdr:col>1</xdr:col>
          <xdr:colOff>876300</xdr:colOff>
          <xdr:row>9</xdr:row>
          <xdr:rowOff>19050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</xdr:row>
          <xdr:rowOff>152400</xdr:rowOff>
        </xdr:from>
        <xdr:to>
          <xdr:col>1</xdr:col>
          <xdr:colOff>876300</xdr:colOff>
          <xdr:row>10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161925</xdr:rowOff>
        </xdr:from>
        <xdr:to>
          <xdr:col>1</xdr:col>
          <xdr:colOff>895350</xdr:colOff>
          <xdr:row>18</xdr:row>
          <xdr:rowOff>19050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142875</xdr:rowOff>
        </xdr:from>
        <xdr:to>
          <xdr:col>1</xdr:col>
          <xdr:colOff>895350</xdr:colOff>
          <xdr:row>19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752475</xdr:rowOff>
        </xdr:from>
        <xdr:to>
          <xdr:col>1</xdr:col>
          <xdr:colOff>885825</xdr:colOff>
          <xdr:row>22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200025</xdr:rowOff>
        </xdr:from>
        <xdr:to>
          <xdr:col>1</xdr:col>
          <xdr:colOff>885825</xdr:colOff>
          <xdr:row>23</xdr:row>
          <xdr:rowOff>19050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22</xdr:row>
          <xdr:rowOff>161925</xdr:rowOff>
        </xdr:from>
        <xdr:to>
          <xdr:col>1</xdr:col>
          <xdr:colOff>885825</xdr:colOff>
          <xdr:row>24</xdr:row>
          <xdr:rowOff>19050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23</xdr:row>
          <xdr:rowOff>142875</xdr:rowOff>
        </xdr:from>
        <xdr:to>
          <xdr:col>1</xdr:col>
          <xdr:colOff>885825</xdr:colOff>
          <xdr:row>25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24</xdr:row>
          <xdr:rowOff>161925</xdr:rowOff>
        </xdr:from>
        <xdr:to>
          <xdr:col>1</xdr:col>
          <xdr:colOff>885825</xdr:colOff>
          <xdr:row>26</xdr:row>
          <xdr:rowOff>19050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200025</xdr:rowOff>
        </xdr:from>
        <xdr:to>
          <xdr:col>1</xdr:col>
          <xdr:colOff>895350</xdr:colOff>
          <xdr:row>28</xdr:row>
          <xdr:rowOff>209550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29</xdr:row>
          <xdr:rowOff>47625</xdr:rowOff>
        </xdr:from>
        <xdr:to>
          <xdr:col>1</xdr:col>
          <xdr:colOff>885825</xdr:colOff>
          <xdr:row>29</xdr:row>
          <xdr:rowOff>285750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85725</xdr:rowOff>
        </xdr:from>
        <xdr:to>
          <xdr:col>0</xdr:col>
          <xdr:colOff>619125</xdr:colOff>
          <xdr:row>33</xdr:row>
          <xdr:rowOff>323850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57150</xdr:rowOff>
        </xdr:from>
        <xdr:to>
          <xdr:col>0</xdr:col>
          <xdr:colOff>628650</xdr:colOff>
          <xdr:row>35</xdr:row>
          <xdr:rowOff>285750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19050</xdr:rowOff>
        </xdr:from>
        <xdr:to>
          <xdr:col>0</xdr:col>
          <xdr:colOff>628650</xdr:colOff>
          <xdr:row>36</xdr:row>
          <xdr:rowOff>247650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171450</xdr:rowOff>
        </xdr:from>
        <xdr:to>
          <xdr:col>0</xdr:col>
          <xdr:colOff>638175</xdr:colOff>
          <xdr:row>37</xdr:row>
          <xdr:rowOff>409575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39</xdr:row>
          <xdr:rowOff>66675</xdr:rowOff>
        </xdr:from>
        <xdr:to>
          <xdr:col>0</xdr:col>
          <xdr:colOff>638175</xdr:colOff>
          <xdr:row>39</xdr:row>
          <xdr:rowOff>295275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133350</xdr:rowOff>
        </xdr:from>
        <xdr:to>
          <xdr:col>1</xdr:col>
          <xdr:colOff>0</xdr:colOff>
          <xdr:row>41</xdr:row>
          <xdr:rowOff>361950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41</xdr:row>
          <xdr:rowOff>428625</xdr:rowOff>
        </xdr:from>
        <xdr:to>
          <xdr:col>1</xdr:col>
          <xdr:colOff>866775</xdr:colOff>
          <xdr:row>43</xdr:row>
          <xdr:rowOff>19050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42</xdr:row>
          <xdr:rowOff>161925</xdr:rowOff>
        </xdr:from>
        <xdr:to>
          <xdr:col>1</xdr:col>
          <xdr:colOff>866775</xdr:colOff>
          <xdr:row>44</xdr:row>
          <xdr:rowOff>28575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45</xdr:row>
          <xdr:rowOff>171450</xdr:rowOff>
        </xdr:from>
        <xdr:to>
          <xdr:col>1</xdr:col>
          <xdr:colOff>9525</xdr:colOff>
          <xdr:row>47</xdr:row>
          <xdr:rowOff>19050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47</xdr:row>
          <xdr:rowOff>0</xdr:rowOff>
        </xdr:from>
        <xdr:to>
          <xdr:col>1</xdr:col>
          <xdr:colOff>876300</xdr:colOff>
          <xdr:row>48</xdr:row>
          <xdr:rowOff>47625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47</xdr:row>
          <xdr:rowOff>161925</xdr:rowOff>
        </xdr:from>
        <xdr:to>
          <xdr:col>1</xdr:col>
          <xdr:colOff>866775</xdr:colOff>
          <xdr:row>49</xdr:row>
          <xdr:rowOff>28575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48</xdr:row>
          <xdr:rowOff>161925</xdr:rowOff>
        </xdr:from>
        <xdr:to>
          <xdr:col>1</xdr:col>
          <xdr:colOff>866775</xdr:colOff>
          <xdr:row>50</xdr:row>
          <xdr:rowOff>28575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51</xdr:row>
          <xdr:rowOff>171450</xdr:rowOff>
        </xdr:from>
        <xdr:to>
          <xdr:col>1</xdr:col>
          <xdr:colOff>28575</xdr:colOff>
          <xdr:row>52</xdr:row>
          <xdr:rowOff>209550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52</xdr:row>
          <xdr:rowOff>361950</xdr:rowOff>
        </xdr:from>
        <xdr:to>
          <xdr:col>1</xdr:col>
          <xdr:colOff>857250</xdr:colOff>
          <xdr:row>54</xdr:row>
          <xdr:rowOff>19050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53</xdr:row>
          <xdr:rowOff>161925</xdr:rowOff>
        </xdr:from>
        <xdr:to>
          <xdr:col>1</xdr:col>
          <xdr:colOff>866775</xdr:colOff>
          <xdr:row>54</xdr:row>
          <xdr:rowOff>219075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</xdr:row>
          <xdr:rowOff>180975</xdr:rowOff>
        </xdr:from>
        <xdr:to>
          <xdr:col>1</xdr:col>
          <xdr:colOff>914400</xdr:colOff>
          <xdr:row>6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</xdr:row>
          <xdr:rowOff>171450</xdr:rowOff>
        </xdr:from>
        <xdr:to>
          <xdr:col>1</xdr:col>
          <xdr:colOff>914400</xdr:colOff>
          <xdr:row>7</xdr:row>
          <xdr:rowOff>9525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180975</xdr:rowOff>
        </xdr:from>
        <xdr:to>
          <xdr:col>1</xdr:col>
          <xdr:colOff>914400</xdr:colOff>
          <xdr:row>8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</xdr:row>
          <xdr:rowOff>190500</xdr:rowOff>
        </xdr:from>
        <xdr:to>
          <xdr:col>1</xdr:col>
          <xdr:colOff>914400</xdr:colOff>
          <xdr:row>9</xdr:row>
          <xdr:rowOff>19050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180975</xdr:rowOff>
        </xdr:from>
        <xdr:to>
          <xdr:col>1</xdr:col>
          <xdr:colOff>914400</xdr:colOff>
          <xdr:row>10</xdr:row>
          <xdr:rowOff>19050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9</xdr:row>
          <xdr:rowOff>190500</xdr:rowOff>
        </xdr:from>
        <xdr:to>
          <xdr:col>1</xdr:col>
          <xdr:colOff>914400</xdr:colOff>
          <xdr:row>11</xdr:row>
          <xdr:rowOff>19050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</xdr:row>
          <xdr:rowOff>171450</xdr:rowOff>
        </xdr:from>
        <xdr:to>
          <xdr:col>1</xdr:col>
          <xdr:colOff>914400</xdr:colOff>
          <xdr:row>12</xdr:row>
          <xdr:rowOff>9525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12</xdr:row>
          <xdr:rowOff>0</xdr:rowOff>
        </xdr:from>
        <xdr:to>
          <xdr:col>1</xdr:col>
          <xdr:colOff>914400</xdr:colOff>
          <xdr:row>13</xdr:row>
          <xdr:rowOff>28575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9525</xdr:rowOff>
        </xdr:from>
        <xdr:to>
          <xdr:col>1</xdr:col>
          <xdr:colOff>914400</xdr:colOff>
          <xdr:row>14</xdr:row>
          <xdr:rowOff>38100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171450</xdr:rowOff>
        </xdr:from>
        <xdr:to>
          <xdr:col>1</xdr:col>
          <xdr:colOff>914400</xdr:colOff>
          <xdr:row>15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14</xdr:row>
          <xdr:rowOff>190500</xdr:rowOff>
        </xdr:from>
        <xdr:to>
          <xdr:col>1</xdr:col>
          <xdr:colOff>914400</xdr:colOff>
          <xdr:row>16</xdr:row>
          <xdr:rowOff>19050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15</xdr:row>
          <xdr:rowOff>190500</xdr:rowOff>
        </xdr:from>
        <xdr:to>
          <xdr:col>1</xdr:col>
          <xdr:colOff>914400</xdr:colOff>
          <xdr:row>17</xdr:row>
          <xdr:rowOff>19050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0</xdr:rowOff>
        </xdr:from>
        <xdr:to>
          <xdr:col>1</xdr:col>
          <xdr:colOff>914400</xdr:colOff>
          <xdr:row>18</xdr:row>
          <xdr:rowOff>28575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20</xdr:row>
          <xdr:rowOff>161925</xdr:rowOff>
        </xdr:from>
        <xdr:to>
          <xdr:col>1</xdr:col>
          <xdr:colOff>942975</xdr:colOff>
          <xdr:row>22</xdr:row>
          <xdr:rowOff>19050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21</xdr:row>
          <xdr:rowOff>180975</xdr:rowOff>
        </xdr:from>
        <xdr:to>
          <xdr:col>1</xdr:col>
          <xdr:colOff>933450</xdr:colOff>
          <xdr:row>23</xdr:row>
          <xdr:rowOff>28575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22</xdr:row>
          <xdr:rowOff>171450</xdr:rowOff>
        </xdr:from>
        <xdr:to>
          <xdr:col>1</xdr:col>
          <xdr:colOff>942975</xdr:colOff>
          <xdr:row>24</xdr:row>
          <xdr:rowOff>19050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26</xdr:row>
          <xdr:rowOff>161925</xdr:rowOff>
        </xdr:from>
        <xdr:to>
          <xdr:col>1</xdr:col>
          <xdr:colOff>952500</xdr:colOff>
          <xdr:row>28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27</xdr:row>
          <xdr:rowOff>161925</xdr:rowOff>
        </xdr:from>
        <xdr:to>
          <xdr:col>1</xdr:col>
          <xdr:colOff>952500</xdr:colOff>
          <xdr:row>29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28</xdr:row>
          <xdr:rowOff>133350</xdr:rowOff>
        </xdr:from>
        <xdr:to>
          <xdr:col>1</xdr:col>
          <xdr:colOff>952500</xdr:colOff>
          <xdr:row>29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29</xdr:row>
          <xdr:rowOff>171450</xdr:rowOff>
        </xdr:from>
        <xdr:to>
          <xdr:col>1</xdr:col>
          <xdr:colOff>952500</xdr:colOff>
          <xdr:row>31</xdr:row>
          <xdr:rowOff>19050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30</xdr:row>
          <xdr:rowOff>161925</xdr:rowOff>
        </xdr:from>
        <xdr:to>
          <xdr:col>1</xdr:col>
          <xdr:colOff>952500</xdr:colOff>
          <xdr:row>32</xdr:row>
          <xdr:rowOff>19050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171450</xdr:rowOff>
        </xdr:from>
        <xdr:to>
          <xdr:col>1</xdr:col>
          <xdr:colOff>952500</xdr:colOff>
          <xdr:row>33</xdr:row>
          <xdr:rowOff>19050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32</xdr:row>
          <xdr:rowOff>171450</xdr:rowOff>
        </xdr:from>
        <xdr:to>
          <xdr:col>1</xdr:col>
          <xdr:colOff>952500</xdr:colOff>
          <xdr:row>34</xdr:row>
          <xdr:rowOff>19050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33</xdr:row>
          <xdr:rowOff>171450</xdr:rowOff>
        </xdr:from>
        <xdr:to>
          <xdr:col>1</xdr:col>
          <xdr:colOff>952500</xdr:colOff>
          <xdr:row>35</xdr:row>
          <xdr:rowOff>19050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34</xdr:row>
          <xdr:rowOff>171450</xdr:rowOff>
        </xdr:from>
        <xdr:to>
          <xdr:col>1</xdr:col>
          <xdr:colOff>952500</xdr:colOff>
          <xdr:row>36</xdr:row>
          <xdr:rowOff>19050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35</xdr:row>
          <xdr:rowOff>161925</xdr:rowOff>
        </xdr:from>
        <xdr:to>
          <xdr:col>1</xdr:col>
          <xdr:colOff>952500</xdr:colOff>
          <xdr:row>37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36</xdr:row>
          <xdr:rowOff>171450</xdr:rowOff>
        </xdr:from>
        <xdr:to>
          <xdr:col>1</xdr:col>
          <xdr:colOff>952500</xdr:colOff>
          <xdr:row>38</xdr:row>
          <xdr:rowOff>19050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37</xdr:row>
          <xdr:rowOff>161925</xdr:rowOff>
        </xdr:from>
        <xdr:to>
          <xdr:col>1</xdr:col>
          <xdr:colOff>952500</xdr:colOff>
          <xdr:row>39</xdr:row>
          <xdr:rowOff>19050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38</xdr:row>
          <xdr:rowOff>171450</xdr:rowOff>
        </xdr:from>
        <xdr:to>
          <xdr:col>1</xdr:col>
          <xdr:colOff>952500</xdr:colOff>
          <xdr:row>40</xdr:row>
          <xdr:rowOff>19050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39</xdr:row>
          <xdr:rowOff>171450</xdr:rowOff>
        </xdr:from>
        <xdr:to>
          <xdr:col>1</xdr:col>
          <xdr:colOff>952500</xdr:colOff>
          <xdr:row>41</xdr:row>
          <xdr:rowOff>28575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40</xdr:row>
          <xdr:rowOff>161925</xdr:rowOff>
        </xdr:from>
        <xdr:to>
          <xdr:col>1</xdr:col>
          <xdr:colOff>952500</xdr:colOff>
          <xdr:row>42</xdr:row>
          <xdr:rowOff>19050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41</xdr:row>
          <xdr:rowOff>171450</xdr:rowOff>
        </xdr:from>
        <xdr:to>
          <xdr:col>1</xdr:col>
          <xdr:colOff>952500</xdr:colOff>
          <xdr:row>43</xdr:row>
          <xdr:rowOff>19050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42</xdr:row>
          <xdr:rowOff>161925</xdr:rowOff>
        </xdr:from>
        <xdr:to>
          <xdr:col>1</xdr:col>
          <xdr:colOff>952500</xdr:colOff>
          <xdr:row>44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43</xdr:row>
          <xdr:rowOff>171450</xdr:rowOff>
        </xdr:from>
        <xdr:to>
          <xdr:col>1</xdr:col>
          <xdr:colOff>952500</xdr:colOff>
          <xdr:row>45</xdr:row>
          <xdr:rowOff>19050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44</xdr:row>
          <xdr:rowOff>161925</xdr:rowOff>
        </xdr:from>
        <xdr:to>
          <xdr:col>1</xdr:col>
          <xdr:colOff>952500</xdr:colOff>
          <xdr:row>46</xdr:row>
          <xdr:rowOff>19050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161925</xdr:rowOff>
        </xdr:from>
        <xdr:to>
          <xdr:col>1</xdr:col>
          <xdr:colOff>952500</xdr:colOff>
          <xdr:row>47</xdr:row>
          <xdr:rowOff>19050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46</xdr:row>
          <xdr:rowOff>161925</xdr:rowOff>
        </xdr:from>
        <xdr:to>
          <xdr:col>1</xdr:col>
          <xdr:colOff>952500</xdr:colOff>
          <xdr:row>48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161925</xdr:rowOff>
        </xdr:from>
        <xdr:to>
          <xdr:col>1</xdr:col>
          <xdr:colOff>952500</xdr:colOff>
          <xdr:row>49</xdr:row>
          <xdr:rowOff>19050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48</xdr:row>
          <xdr:rowOff>142875</xdr:rowOff>
        </xdr:from>
        <xdr:to>
          <xdr:col>1</xdr:col>
          <xdr:colOff>952500</xdr:colOff>
          <xdr:row>49</xdr:row>
          <xdr:rowOff>180975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161925</xdr:rowOff>
        </xdr:from>
        <xdr:to>
          <xdr:col>1</xdr:col>
          <xdr:colOff>952500</xdr:colOff>
          <xdr:row>51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50</xdr:row>
          <xdr:rowOff>161925</xdr:rowOff>
        </xdr:from>
        <xdr:to>
          <xdr:col>1</xdr:col>
          <xdr:colOff>952500</xdr:colOff>
          <xdr:row>52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51</xdr:row>
          <xdr:rowOff>161925</xdr:rowOff>
        </xdr:from>
        <xdr:to>
          <xdr:col>1</xdr:col>
          <xdr:colOff>952500</xdr:colOff>
          <xdr:row>53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161925</xdr:rowOff>
        </xdr:from>
        <xdr:to>
          <xdr:col>1</xdr:col>
          <xdr:colOff>952500</xdr:colOff>
          <xdr:row>54</xdr:row>
          <xdr:rowOff>19050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171450</xdr:rowOff>
        </xdr:from>
        <xdr:to>
          <xdr:col>1</xdr:col>
          <xdr:colOff>952500</xdr:colOff>
          <xdr:row>55</xdr:row>
          <xdr:rowOff>28575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171450</xdr:rowOff>
        </xdr:from>
        <xdr:to>
          <xdr:col>1</xdr:col>
          <xdr:colOff>952500</xdr:colOff>
          <xdr:row>56</xdr:row>
          <xdr:rowOff>19050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171450</xdr:rowOff>
        </xdr:from>
        <xdr:to>
          <xdr:col>1</xdr:col>
          <xdr:colOff>952500</xdr:colOff>
          <xdr:row>57</xdr:row>
          <xdr:rowOff>19050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171450</xdr:rowOff>
        </xdr:from>
        <xdr:to>
          <xdr:col>1</xdr:col>
          <xdr:colOff>952500</xdr:colOff>
          <xdr:row>58</xdr:row>
          <xdr:rowOff>19050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57</xdr:row>
          <xdr:rowOff>171450</xdr:rowOff>
        </xdr:from>
        <xdr:to>
          <xdr:col>1</xdr:col>
          <xdr:colOff>952500</xdr:colOff>
          <xdr:row>59</xdr:row>
          <xdr:rowOff>19050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171450</xdr:rowOff>
        </xdr:from>
        <xdr:to>
          <xdr:col>1</xdr:col>
          <xdr:colOff>952500</xdr:colOff>
          <xdr:row>60</xdr:row>
          <xdr:rowOff>19050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59</xdr:row>
          <xdr:rowOff>161925</xdr:rowOff>
        </xdr:from>
        <xdr:to>
          <xdr:col>1</xdr:col>
          <xdr:colOff>952500</xdr:colOff>
          <xdr:row>61</xdr:row>
          <xdr:rowOff>19050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180975</xdr:rowOff>
        </xdr:from>
        <xdr:to>
          <xdr:col>1</xdr:col>
          <xdr:colOff>952500</xdr:colOff>
          <xdr:row>62</xdr:row>
          <xdr:rowOff>28575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61</xdr:row>
          <xdr:rowOff>171450</xdr:rowOff>
        </xdr:from>
        <xdr:to>
          <xdr:col>1</xdr:col>
          <xdr:colOff>952500</xdr:colOff>
          <xdr:row>63</xdr:row>
          <xdr:rowOff>19050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180975</xdr:rowOff>
        </xdr:from>
        <xdr:to>
          <xdr:col>1</xdr:col>
          <xdr:colOff>952500</xdr:colOff>
          <xdr:row>64</xdr:row>
          <xdr:rowOff>38100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63</xdr:row>
          <xdr:rowOff>161925</xdr:rowOff>
        </xdr:from>
        <xdr:to>
          <xdr:col>1</xdr:col>
          <xdr:colOff>962025</xdr:colOff>
          <xdr:row>65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64</xdr:row>
          <xdr:rowOff>171450</xdr:rowOff>
        </xdr:from>
        <xdr:to>
          <xdr:col>1</xdr:col>
          <xdr:colOff>952500</xdr:colOff>
          <xdr:row>66</xdr:row>
          <xdr:rowOff>19050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65</xdr:row>
          <xdr:rowOff>152400</xdr:rowOff>
        </xdr:from>
        <xdr:to>
          <xdr:col>1</xdr:col>
          <xdr:colOff>952500</xdr:colOff>
          <xdr:row>67</xdr:row>
          <xdr:rowOff>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66</xdr:row>
          <xdr:rowOff>161925</xdr:rowOff>
        </xdr:from>
        <xdr:to>
          <xdr:col>1</xdr:col>
          <xdr:colOff>952500</xdr:colOff>
          <xdr:row>68</xdr:row>
          <xdr:rowOff>19050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67</xdr:row>
          <xdr:rowOff>161925</xdr:rowOff>
        </xdr:from>
        <xdr:to>
          <xdr:col>1</xdr:col>
          <xdr:colOff>952500</xdr:colOff>
          <xdr:row>69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23</xdr:row>
          <xdr:rowOff>171450</xdr:rowOff>
        </xdr:from>
        <xdr:to>
          <xdr:col>1</xdr:col>
          <xdr:colOff>933450</xdr:colOff>
          <xdr:row>25</xdr:row>
          <xdr:rowOff>19050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</xdr:row>
          <xdr:rowOff>285750</xdr:rowOff>
        </xdr:from>
        <xdr:to>
          <xdr:col>0</xdr:col>
          <xdr:colOff>628650</xdr:colOff>
          <xdr:row>4</xdr:row>
          <xdr:rowOff>514350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</xdr:row>
          <xdr:rowOff>771525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5</xdr:row>
          <xdr:rowOff>161925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161925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</xdr:row>
          <xdr:rowOff>171450</xdr:rowOff>
        </xdr:from>
        <xdr:to>
          <xdr:col>2</xdr:col>
          <xdr:colOff>0</xdr:colOff>
          <xdr:row>9</xdr:row>
          <xdr:rowOff>19050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</xdr:row>
          <xdr:rowOff>352425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</xdr:row>
          <xdr:rowOff>161925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13</xdr:row>
          <xdr:rowOff>161925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14</xdr:row>
          <xdr:rowOff>171450</xdr:rowOff>
        </xdr:from>
        <xdr:to>
          <xdr:col>2</xdr:col>
          <xdr:colOff>9525</xdr:colOff>
          <xdr:row>16</xdr:row>
          <xdr:rowOff>28575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15</xdr:row>
          <xdr:rowOff>171450</xdr:rowOff>
        </xdr:from>
        <xdr:to>
          <xdr:col>2</xdr:col>
          <xdr:colOff>19050</xdr:colOff>
          <xdr:row>17</xdr:row>
          <xdr:rowOff>38100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161925</xdr:rowOff>
        </xdr:from>
        <xdr:to>
          <xdr:col>2</xdr:col>
          <xdr:colOff>19050</xdr:colOff>
          <xdr:row>18</xdr:row>
          <xdr:rowOff>19050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342900</xdr:rowOff>
        </xdr:from>
        <xdr:to>
          <xdr:col>2</xdr:col>
          <xdr:colOff>19050</xdr:colOff>
          <xdr:row>20</xdr:row>
          <xdr:rowOff>9525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2</xdr:col>
          <xdr:colOff>19050</xdr:colOff>
          <xdr:row>21</xdr:row>
          <xdr:rowOff>28575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57150</xdr:rowOff>
        </xdr:from>
        <xdr:to>
          <xdr:col>2</xdr:col>
          <xdr:colOff>28575</xdr:colOff>
          <xdr:row>21</xdr:row>
          <xdr:rowOff>285750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24</xdr:row>
          <xdr:rowOff>76200</xdr:rowOff>
        </xdr:from>
        <xdr:to>
          <xdr:col>1</xdr:col>
          <xdr:colOff>0</xdr:colOff>
          <xdr:row>24</xdr:row>
          <xdr:rowOff>314325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25</xdr:row>
          <xdr:rowOff>352425</xdr:rowOff>
        </xdr:from>
        <xdr:to>
          <xdr:col>2</xdr:col>
          <xdr:colOff>9525</xdr:colOff>
          <xdr:row>27</xdr:row>
          <xdr:rowOff>19050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26</xdr:row>
          <xdr:rowOff>171450</xdr:rowOff>
        </xdr:from>
        <xdr:to>
          <xdr:col>2</xdr:col>
          <xdr:colOff>9525</xdr:colOff>
          <xdr:row>28</xdr:row>
          <xdr:rowOff>19050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27</xdr:row>
          <xdr:rowOff>161925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29</xdr:row>
          <xdr:rowOff>200025</xdr:rowOff>
        </xdr:from>
        <xdr:to>
          <xdr:col>1</xdr:col>
          <xdr:colOff>0</xdr:colOff>
          <xdr:row>29</xdr:row>
          <xdr:rowOff>457200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30</xdr:row>
          <xdr:rowOff>171450</xdr:rowOff>
        </xdr:from>
        <xdr:to>
          <xdr:col>1</xdr:col>
          <xdr:colOff>0</xdr:colOff>
          <xdr:row>30</xdr:row>
          <xdr:rowOff>400050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31</xdr:row>
          <xdr:rowOff>171450</xdr:rowOff>
        </xdr:from>
        <xdr:to>
          <xdr:col>1</xdr:col>
          <xdr:colOff>0</xdr:colOff>
          <xdr:row>31</xdr:row>
          <xdr:rowOff>409575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32</xdr:row>
          <xdr:rowOff>123825</xdr:rowOff>
        </xdr:from>
        <xdr:to>
          <xdr:col>1</xdr:col>
          <xdr:colOff>0</xdr:colOff>
          <xdr:row>32</xdr:row>
          <xdr:rowOff>361950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33</xdr:row>
          <xdr:rowOff>123825</xdr:rowOff>
        </xdr:from>
        <xdr:to>
          <xdr:col>1</xdr:col>
          <xdr:colOff>0</xdr:colOff>
          <xdr:row>33</xdr:row>
          <xdr:rowOff>361950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34</xdr:row>
          <xdr:rowOff>9525</xdr:rowOff>
        </xdr:from>
        <xdr:to>
          <xdr:col>1</xdr:col>
          <xdr:colOff>0</xdr:colOff>
          <xdr:row>34</xdr:row>
          <xdr:rowOff>247650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35</xdr:row>
          <xdr:rowOff>28575</xdr:rowOff>
        </xdr:from>
        <xdr:to>
          <xdr:col>1</xdr:col>
          <xdr:colOff>0</xdr:colOff>
          <xdr:row>35</xdr:row>
          <xdr:rowOff>257175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36</xdr:row>
          <xdr:rowOff>57150</xdr:rowOff>
        </xdr:from>
        <xdr:to>
          <xdr:col>1</xdr:col>
          <xdr:colOff>0</xdr:colOff>
          <xdr:row>36</xdr:row>
          <xdr:rowOff>285750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37</xdr:row>
          <xdr:rowOff>390525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54299" name="Check Box 27" hidden="1">
              <a:extLst>
                <a:ext uri="{63B3BB69-23CF-44E3-9099-C40C66FF867C}">
                  <a14:compatExt spid="_x0000_s5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38</xdr:row>
          <xdr:rowOff>161925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54300" name="Check Box 28" hidden="1">
              <a:extLst>
                <a:ext uri="{63B3BB69-23CF-44E3-9099-C40C66FF867C}">
                  <a14:compatExt spid="_x0000_s5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39</xdr:row>
          <xdr:rowOff>161925</xdr:rowOff>
        </xdr:from>
        <xdr:to>
          <xdr:col>2</xdr:col>
          <xdr:colOff>0</xdr:colOff>
          <xdr:row>41</xdr:row>
          <xdr:rowOff>19050</xdr:rowOff>
        </xdr:to>
        <xdr:sp macro="" textlink="">
          <xdr:nvSpPr>
            <xdr:cNvPr id="54301" name="Check Box 29" hidden="1">
              <a:extLst>
                <a:ext uri="{63B3BB69-23CF-44E3-9099-C40C66FF867C}">
                  <a14:compatExt spid="_x0000_s5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40</xdr:row>
          <xdr:rowOff>161925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54302" name="Check Box 30" hidden="1">
              <a:extLst>
                <a:ext uri="{63B3BB69-23CF-44E3-9099-C40C66FF867C}">
                  <a14:compatExt spid="_x0000_s54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41</xdr:row>
          <xdr:rowOff>142875</xdr:rowOff>
        </xdr:from>
        <xdr:to>
          <xdr:col>2</xdr:col>
          <xdr:colOff>0</xdr:colOff>
          <xdr:row>43</xdr:row>
          <xdr:rowOff>0</xdr:rowOff>
        </xdr:to>
        <xdr:sp macro="" textlink="">
          <xdr:nvSpPr>
            <xdr:cNvPr id="54303" name="Check Box 31" hidden="1">
              <a:extLst>
                <a:ext uri="{63B3BB69-23CF-44E3-9099-C40C66FF867C}">
                  <a14:compatExt spid="_x0000_s5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42</xdr:row>
          <xdr:rowOff>171450</xdr:rowOff>
        </xdr:from>
        <xdr:to>
          <xdr:col>2</xdr:col>
          <xdr:colOff>0</xdr:colOff>
          <xdr:row>44</xdr:row>
          <xdr:rowOff>28575</xdr:rowOff>
        </xdr:to>
        <xdr:sp macro="" textlink="">
          <xdr:nvSpPr>
            <xdr:cNvPr id="54304" name="Check Box 32" hidden="1">
              <a:extLst>
                <a:ext uri="{63B3BB69-23CF-44E3-9099-C40C66FF867C}">
                  <a14:compatExt spid="_x0000_s54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43</xdr:row>
          <xdr:rowOff>152400</xdr:rowOff>
        </xdr:from>
        <xdr:to>
          <xdr:col>2</xdr:col>
          <xdr:colOff>0</xdr:colOff>
          <xdr:row>45</xdr:row>
          <xdr:rowOff>19050</xdr:rowOff>
        </xdr:to>
        <xdr:sp macro="" textlink="">
          <xdr:nvSpPr>
            <xdr:cNvPr id="54305" name="Check Box 33" hidden="1">
              <a:extLst>
                <a:ext uri="{63B3BB69-23CF-44E3-9099-C40C66FF867C}">
                  <a14:compatExt spid="_x0000_s5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44</xdr:row>
          <xdr:rowOff>152400</xdr:rowOff>
        </xdr:from>
        <xdr:to>
          <xdr:col>2</xdr:col>
          <xdr:colOff>9525</xdr:colOff>
          <xdr:row>46</xdr:row>
          <xdr:rowOff>19050</xdr:rowOff>
        </xdr:to>
        <xdr:sp macro="" textlink="">
          <xdr:nvSpPr>
            <xdr:cNvPr id="54306" name="Check Box 34" hidden="1">
              <a:extLst>
                <a:ext uri="{63B3BB69-23CF-44E3-9099-C40C66FF867C}">
                  <a14:compatExt spid="_x0000_s5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</xdr:row>
          <xdr:rowOff>171450</xdr:rowOff>
        </xdr:from>
        <xdr:to>
          <xdr:col>1</xdr:col>
          <xdr:colOff>28575</xdr:colOff>
          <xdr:row>47</xdr:row>
          <xdr:rowOff>28575</xdr:rowOff>
        </xdr:to>
        <xdr:sp macro="" textlink="">
          <xdr:nvSpPr>
            <xdr:cNvPr id="54307" name="Check Box 35" hidden="1">
              <a:extLst>
                <a:ext uri="{63B3BB69-23CF-44E3-9099-C40C66FF867C}">
                  <a14:compatExt spid="_x0000_s5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</xdr:row>
          <xdr:rowOff>171450</xdr:rowOff>
        </xdr:from>
        <xdr:to>
          <xdr:col>1</xdr:col>
          <xdr:colOff>28575</xdr:colOff>
          <xdr:row>48</xdr:row>
          <xdr:rowOff>28575</xdr:rowOff>
        </xdr:to>
        <xdr:sp macro="" textlink="">
          <xdr:nvSpPr>
            <xdr:cNvPr id="54308" name="Check Box 36" hidden="1">
              <a:extLst>
                <a:ext uri="{63B3BB69-23CF-44E3-9099-C40C66FF867C}">
                  <a14:compatExt spid="_x0000_s5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51</xdr:row>
          <xdr:rowOff>57150</xdr:rowOff>
        </xdr:from>
        <xdr:to>
          <xdr:col>1</xdr:col>
          <xdr:colOff>9525</xdr:colOff>
          <xdr:row>51</xdr:row>
          <xdr:rowOff>295275</xdr:rowOff>
        </xdr:to>
        <xdr:sp macro="" textlink="">
          <xdr:nvSpPr>
            <xdr:cNvPr id="54309" name="Check Box 37" hidden="1">
              <a:extLst>
                <a:ext uri="{63B3BB69-23CF-44E3-9099-C40C66FF867C}">
                  <a14:compatExt spid="_x0000_s5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51</xdr:row>
          <xdr:rowOff>361950</xdr:rowOff>
        </xdr:from>
        <xdr:to>
          <xdr:col>2</xdr:col>
          <xdr:colOff>28575</xdr:colOff>
          <xdr:row>53</xdr:row>
          <xdr:rowOff>19050</xdr:rowOff>
        </xdr:to>
        <xdr:sp macro="" textlink="">
          <xdr:nvSpPr>
            <xdr:cNvPr id="54310" name="Check Box 38" hidden="1">
              <a:extLst>
                <a:ext uri="{63B3BB69-23CF-44E3-9099-C40C66FF867C}">
                  <a14:compatExt spid="_x0000_s54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52</xdr:row>
          <xdr:rowOff>171450</xdr:rowOff>
        </xdr:from>
        <xdr:to>
          <xdr:col>2</xdr:col>
          <xdr:colOff>28575</xdr:colOff>
          <xdr:row>54</xdr:row>
          <xdr:rowOff>28575</xdr:rowOff>
        </xdr:to>
        <xdr:sp macro="" textlink="">
          <xdr:nvSpPr>
            <xdr:cNvPr id="54311" name="Check Box 39" hidden="1">
              <a:extLst>
                <a:ext uri="{63B3BB69-23CF-44E3-9099-C40C66FF867C}">
                  <a14:compatExt spid="_x0000_s54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53</xdr:row>
          <xdr:rowOff>171450</xdr:rowOff>
        </xdr:from>
        <xdr:to>
          <xdr:col>2</xdr:col>
          <xdr:colOff>38100</xdr:colOff>
          <xdr:row>55</xdr:row>
          <xdr:rowOff>19050</xdr:rowOff>
        </xdr:to>
        <xdr:sp macro="" textlink="">
          <xdr:nvSpPr>
            <xdr:cNvPr id="54312" name="Check Box 40" hidden="1">
              <a:extLst>
                <a:ext uri="{63B3BB69-23CF-44E3-9099-C40C66FF867C}">
                  <a14:compatExt spid="_x0000_s5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56</xdr:row>
          <xdr:rowOff>161925</xdr:rowOff>
        </xdr:from>
        <xdr:to>
          <xdr:col>3</xdr:col>
          <xdr:colOff>0</xdr:colOff>
          <xdr:row>58</xdr:row>
          <xdr:rowOff>9525</xdr:rowOff>
        </xdr:to>
        <xdr:sp macro="" textlink="">
          <xdr:nvSpPr>
            <xdr:cNvPr id="54313" name="Check Box 41" hidden="1">
              <a:extLst>
                <a:ext uri="{63B3BB69-23CF-44E3-9099-C40C66FF867C}">
                  <a14:compatExt spid="_x0000_s5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58</xdr:row>
          <xdr:rowOff>85725</xdr:rowOff>
        </xdr:from>
        <xdr:to>
          <xdr:col>3</xdr:col>
          <xdr:colOff>9525</xdr:colOff>
          <xdr:row>58</xdr:row>
          <xdr:rowOff>314325</xdr:rowOff>
        </xdr:to>
        <xdr:sp macro="" textlink="">
          <xdr:nvSpPr>
            <xdr:cNvPr id="54314" name="Check Box 42" hidden="1">
              <a:extLst>
                <a:ext uri="{63B3BB69-23CF-44E3-9099-C40C66FF867C}">
                  <a14:compatExt spid="_x0000_s5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361950</xdr:rowOff>
        </xdr:from>
        <xdr:to>
          <xdr:col>2</xdr:col>
          <xdr:colOff>19050</xdr:colOff>
          <xdr:row>60</xdr:row>
          <xdr:rowOff>19050</xdr:rowOff>
        </xdr:to>
        <xdr:sp macro="" textlink="">
          <xdr:nvSpPr>
            <xdr:cNvPr id="54315" name="Check Box 43" hidden="1">
              <a:extLst>
                <a:ext uri="{63B3BB69-23CF-44E3-9099-C40C66FF867C}">
                  <a14:compatExt spid="_x0000_s5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61</xdr:row>
          <xdr:rowOff>47625</xdr:rowOff>
        </xdr:from>
        <xdr:to>
          <xdr:col>1</xdr:col>
          <xdr:colOff>9525</xdr:colOff>
          <xdr:row>61</xdr:row>
          <xdr:rowOff>276225</xdr:rowOff>
        </xdr:to>
        <xdr:sp macro="" textlink="">
          <xdr:nvSpPr>
            <xdr:cNvPr id="54316" name="Check Box 44" hidden="1">
              <a:extLst>
                <a:ext uri="{63B3BB69-23CF-44E3-9099-C40C66FF867C}">
                  <a14:compatExt spid="_x0000_s54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61</xdr:row>
          <xdr:rowOff>276225</xdr:rowOff>
        </xdr:from>
        <xdr:to>
          <xdr:col>2</xdr:col>
          <xdr:colOff>28575</xdr:colOff>
          <xdr:row>63</xdr:row>
          <xdr:rowOff>9525</xdr:rowOff>
        </xdr:to>
        <xdr:sp macro="" textlink="">
          <xdr:nvSpPr>
            <xdr:cNvPr id="54317" name="Check Box 45" hidden="1">
              <a:extLst>
                <a:ext uri="{63B3BB69-23CF-44E3-9099-C40C66FF867C}">
                  <a14:compatExt spid="_x0000_s54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161925</xdr:rowOff>
        </xdr:from>
        <xdr:to>
          <xdr:col>2</xdr:col>
          <xdr:colOff>19050</xdr:colOff>
          <xdr:row>64</xdr:row>
          <xdr:rowOff>19050</xdr:rowOff>
        </xdr:to>
        <xdr:sp macro="" textlink="">
          <xdr:nvSpPr>
            <xdr:cNvPr id="54318" name="Check Box 46" hidden="1">
              <a:extLst>
                <a:ext uri="{63B3BB69-23CF-44E3-9099-C40C66FF867C}">
                  <a14:compatExt spid="_x0000_s54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63</xdr:row>
          <xdr:rowOff>161925</xdr:rowOff>
        </xdr:from>
        <xdr:to>
          <xdr:col>2</xdr:col>
          <xdr:colOff>28575</xdr:colOff>
          <xdr:row>65</xdr:row>
          <xdr:rowOff>9525</xdr:rowOff>
        </xdr:to>
        <xdr:sp macro="" textlink="">
          <xdr:nvSpPr>
            <xdr:cNvPr id="54319" name="Check Box 47" hidden="1">
              <a:extLst>
                <a:ext uri="{63B3BB69-23CF-44E3-9099-C40C66FF867C}">
                  <a14:compatExt spid="_x0000_s54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64</xdr:row>
          <xdr:rowOff>161925</xdr:rowOff>
        </xdr:from>
        <xdr:to>
          <xdr:col>2</xdr:col>
          <xdr:colOff>28575</xdr:colOff>
          <xdr:row>66</xdr:row>
          <xdr:rowOff>9525</xdr:rowOff>
        </xdr:to>
        <xdr:sp macro="" textlink="">
          <xdr:nvSpPr>
            <xdr:cNvPr id="54320" name="Check Box 48" hidden="1">
              <a:extLst>
                <a:ext uri="{63B3BB69-23CF-44E3-9099-C40C66FF867C}">
                  <a14:compatExt spid="_x0000_s54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65</xdr:row>
          <xdr:rowOff>180975</xdr:rowOff>
        </xdr:from>
        <xdr:to>
          <xdr:col>2</xdr:col>
          <xdr:colOff>38100</xdr:colOff>
          <xdr:row>67</xdr:row>
          <xdr:rowOff>38100</xdr:rowOff>
        </xdr:to>
        <xdr:sp macro="" textlink="">
          <xdr:nvSpPr>
            <xdr:cNvPr id="54321" name="Check Box 49" hidden="1">
              <a:extLst>
                <a:ext uri="{63B3BB69-23CF-44E3-9099-C40C66FF867C}">
                  <a14:compatExt spid="_x0000_s54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67</xdr:row>
          <xdr:rowOff>66675</xdr:rowOff>
        </xdr:from>
        <xdr:to>
          <xdr:col>2</xdr:col>
          <xdr:colOff>47625</xdr:colOff>
          <xdr:row>67</xdr:row>
          <xdr:rowOff>295275</xdr:rowOff>
        </xdr:to>
        <xdr:sp macro="" textlink="">
          <xdr:nvSpPr>
            <xdr:cNvPr id="54322" name="Check Box 50" hidden="1">
              <a:extLst>
                <a:ext uri="{63B3BB69-23CF-44E3-9099-C40C66FF867C}">
                  <a14:compatExt spid="_x0000_s54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69</xdr:row>
          <xdr:rowOff>57150</xdr:rowOff>
        </xdr:from>
        <xdr:to>
          <xdr:col>1</xdr:col>
          <xdr:colOff>47625</xdr:colOff>
          <xdr:row>69</xdr:row>
          <xdr:rowOff>295275</xdr:rowOff>
        </xdr:to>
        <xdr:sp macro="" textlink="">
          <xdr:nvSpPr>
            <xdr:cNvPr id="54323" name="Check Box 51" hidden="1">
              <a:extLst>
                <a:ext uri="{63B3BB69-23CF-44E3-9099-C40C66FF867C}">
                  <a14:compatExt spid="_x0000_s54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69</xdr:row>
          <xdr:rowOff>333375</xdr:rowOff>
        </xdr:from>
        <xdr:to>
          <xdr:col>2</xdr:col>
          <xdr:colOff>28575</xdr:colOff>
          <xdr:row>70</xdr:row>
          <xdr:rowOff>219075</xdr:rowOff>
        </xdr:to>
        <xdr:sp macro="" textlink="">
          <xdr:nvSpPr>
            <xdr:cNvPr id="54324" name="Check Box 52" hidden="1">
              <a:extLst>
                <a:ext uri="{63B3BB69-23CF-44E3-9099-C40C66FF867C}">
                  <a14:compatExt spid="_x0000_s54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70</xdr:row>
          <xdr:rowOff>371475</xdr:rowOff>
        </xdr:from>
        <xdr:to>
          <xdr:col>2</xdr:col>
          <xdr:colOff>19050</xdr:colOff>
          <xdr:row>72</xdr:row>
          <xdr:rowOff>19050</xdr:rowOff>
        </xdr:to>
        <xdr:sp macro="" textlink="">
          <xdr:nvSpPr>
            <xdr:cNvPr id="54325" name="Check Box 53" hidden="1">
              <a:extLst>
                <a:ext uri="{63B3BB69-23CF-44E3-9099-C40C66FF867C}">
                  <a14:compatExt spid="_x0000_s5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73</xdr:row>
          <xdr:rowOff>47625</xdr:rowOff>
        </xdr:from>
        <xdr:to>
          <xdr:col>1</xdr:col>
          <xdr:colOff>47625</xdr:colOff>
          <xdr:row>73</xdr:row>
          <xdr:rowOff>285750</xdr:rowOff>
        </xdr:to>
        <xdr:sp macro="" textlink="">
          <xdr:nvSpPr>
            <xdr:cNvPr id="54326" name="Check Box 54" hidden="1">
              <a:extLst>
                <a:ext uri="{63B3BB69-23CF-44E3-9099-C40C66FF867C}">
                  <a14:compatExt spid="_x0000_s5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76</xdr:row>
          <xdr:rowOff>152400</xdr:rowOff>
        </xdr:from>
        <xdr:to>
          <xdr:col>1</xdr:col>
          <xdr:colOff>0</xdr:colOff>
          <xdr:row>76</xdr:row>
          <xdr:rowOff>390525</xdr:rowOff>
        </xdr:to>
        <xdr:sp macro="" textlink="">
          <xdr:nvSpPr>
            <xdr:cNvPr id="54327" name="Check Box 55" hidden="1">
              <a:extLst>
                <a:ext uri="{63B3BB69-23CF-44E3-9099-C40C66FF867C}">
                  <a14:compatExt spid="_x0000_s5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76</xdr:row>
          <xdr:rowOff>561975</xdr:rowOff>
        </xdr:from>
        <xdr:to>
          <xdr:col>2</xdr:col>
          <xdr:colOff>9525</xdr:colOff>
          <xdr:row>78</xdr:row>
          <xdr:rowOff>28575</xdr:rowOff>
        </xdr:to>
        <xdr:sp macro="" textlink="">
          <xdr:nvSpPr>
            <xdr:cNvPr id="54328" name="Check Box 56" hidden="1">
              <a:extLst>
                <a:ext uri="{63B3BB69-23CF-44E3-9099-C40C66FF867C}">
                  <a14:compatExt spid="_x0000_s5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77</xdr:row>
          <xdr:rowOff>180975</xdr:rowOff>
        </xdr:from>
        <xdr:to>
          <xdr:col>2</xdr:col>
          <xdr:colOff>9525</xdr:colOff>
          <xdr:row>79</xdr:row>
          <xdr:rowOff>28575</xdr:rowOff>
        </xdr:to>
        <xdr:sp macro="" textlink="">
          <xdr:nvSpPr>
            <xdr:cNvPr id="54329" name="Check Box 57" hidden="1">
              <a:extLst>
                <a:ext uri="{63B3BB69-23CF-44E3-9099-C40C66FF867C}">
                  <a14:compatExt spid="_x0000_s5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79</xdr:row>
          <xdr:rowOff>95250</xdr:rowOff>
        </xdr:from>
        <xdr:to>
          <xdr:col>2</xdr:col>
          <xdr:colOff>19050</xdr:colOff>
          <xdr:row>79</xdr:row>
          <xdr:rowOff>323850</xdr:rowOff>
        </xdr:to>
        <xdr:sp macro="" textlink="">
          <xdr:nvSpPr>
            <xdr:cNvPr id="54330" name="Check Box 58" hidden="1">
              <a:extLst>
                <a:ext uri="{63B3BB69-23CF-44E3-9099-C40C66FF867C}">
                  <a14:compatExt spid="_x0000_s5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81</xdr:row>
          <xdr:rowOff>171450</xdr:rowOff>
        </xdr:from>
        <xdr:to>
          <xdr:col>1</xdr:col>
          <xdr:colOff>28575</xdr:colOff>
          <xdr:row>83</xdr:row>
          <xdr:rowOff>28575</xdr:rowOff>
        </xdr:to>
        <xdr:sp macro="" textlink="">
          <xdr:nvSpPr>
            <xdr:cNvPr id="54331" name="Check Box 59" hidden="1">
              <a:extLst>
                <a:ext uri="{63B3BB69-23CF-44E3-9099-C40C66FF867C}">
                  <a14:compatExt spid="_x0000_s5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82</xdr:row>
          <xdr:rowOff>142875</xdr:rowOff>
        </xdr:from>
        <xdr:to>
          <xdr:col>2</xdr:col>
          <xdr:colOff>47625</xdr:colOff>
          <xdr:row>84</xdr:row>
          <xdr:rowOff>9525</xdr:rowOff>
        </xdr:to>
        <xdr:sp macro="" textlink="">
          <xdr:nvSpPr>
            <xdr:cNvPr id="54332" name="Check Box 60" hidden="1">
              <a:extLst>
                <a:ext uri="{63B3BB69-23CF-44E3-9099-C40C66FF867C}">
                  <a14:compatExt spid="_x0000_s5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85</xdr:row>
          <xdr:rowOff>76200</xdr:rowOff>
        </xdr:from>
        <xdr:to>
          <xdr:col>1</xdr:col>
          <xdr:colOff>19050</xdr:colOff>
          <xdr:row>85</xdr:row>
          <xdr:rowOff>314325</xdr:rowOff>
        </xdr:to>
        <xdr:sp macro="" textlink="">
          <xdr:nvSpPr>
            <xdr:cNvPr id="54333" name="Check Box 61" hidden="1">
              <a:extLst>
                <a:ext uri="{63B3BB69-23CF-44E3-9099-C40C66FF867C}">
                  <a14:compatExt spid="_x0000_s5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85</xdr:row>
          <xdr:rowOff>342900</xdr:rowOff>
        </xdr:from>
        <xdr:to>
          <xdr:col>2</xdr:col>
          <xdr:colOff>57150</xdr:colOff>
          <xdr:row>87</xdr:row>
          <xdr:rowOff>9525</xdr:rowOff>
        </xdr:to>
        <xdr:sp macro="" textlink="">
          <xdr:nvSpPr>
            <xdr:cNvPr id="54334" name="Check Box 62" hidden="1">
              <a:extLst>
                <a:ext uri="{63B3BB69-23CF-44E3-9099-C40C66FF867C}">
                  <a14:compatExt spid="_x0000_s5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86</xdr:row>
          <xdr:rowOff>161925</xdr:rowOff>
        </xdr:from>
        <xdr:to>
          <xdr:col>2</xdr:col>
          <xdr:colOff>66675</xdr:colOff>
          <xdr:row>88</xdr:row>
          <xdr:rowOff>28575</xdr:rowOff>
        </xdr:to>
        <xdr:sp macro="" textlink="">
          <xdr:nvSpPr>
            <xdr:cNvPr id="54335" name="Check Box 63" hidden="1">
              <a:extLst>
                <a:ext uri="{63B3BB69-23CF-44E3-9099-C40C66FF867C}">
                  <a14:compatExt spid="_x0000_s5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87</xdr:row>
          <xdr:rowOff>161925</xdr:rowOff>
        </xdr:from>
        <xdr:to>
          <xdr:col>2</xdr:col>
          <xdr:colOff>57150</xdr:colOff>
          <xdr:row>89</xdr:row>
          <xdr:rowOff>19050</xdr:rowOff>
        </xdr:to>
        <xdr:sp macro="" textlink="">
          <xdr:nvSpPr>
            <xdr:cNvPr id="54336" name="Check Box 64" hidden="1">
              <a:extLst>
                <a:ext uri="{63B3BB69-23CF-44E3-9099-C40C66FF867C}">
                  <a14:compatExt spid="_x0000_s5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88</xdr:row>
          <xdr:rowOff>152400</xdr:rowOff>
        </xdr:from>
        <xdr:to>
          <xdr:col>2</xdr:col>
          <xdr:colOff>66675</xdr:colOff>
          <xdr:row>90</xdr:row>
          <xdr:rowOff>19050</xdr:rowOff>
        </xdr:to>
        <xdr:sp macro="" textlink="">
          <xdr:nvSpPr>
            <xdr:cNvPr id="54337" name="Check Box 65" hidden="1">
              <a:extLst>
                <a:ext uri="{63B3BB69-23CF-44E3-9099-C40C66FF867C}">
                  <a14:compatExt spid="_x0000_s5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91</xdr:row>
          <xdr:rowOff>171450</xdr:rowOff>
        </xdr:from>
        <xdr:to>
          <xdr:col>2</xdr:col>
          <xdr:colOff>47625</xdr:colOff>
          <xdr:row>93</xdr:row>
          <xdr:rowOff>28575</xdr:rowOff>
        </xdr:to>
        <xdr:sp macro="" textlink="">
          <xdr:nvSpPr>
            <xdr:cNvPr id="54338" name="Check Box 66" hidden="1">
              <a:extLst>
                <a:ext uri="{63B3BB69-23CF-44E3-9099-C40C66FF867C}">
                  <a14:compatExt spid="_x0000_s5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95</xdr:row>
          <xdr:rowOff>171450</xdr:rowOff>
        </xdr:from>
        <xdr:to>
          <xdr:col>1</xdr:col>
          <xdr:colOff>47625</xdr:colOff>
          <xdr:row>97</xdr:row>
          <xdr:rowOff>19050</xdr:rowOff>
        </xdr:to>
        <xdr:sp macro="" textlink="">
          <xdr:nvSpPr>
            <xdr:cNvPr id="54339" name="Check Box 67" hidden="1">
              <a:extLst>
                <a:ext uri="{63B3BB69-23CF-44E3-9099-C40C66FF867C}">
                  <a14:compatExt spid="_x0000_s5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96</xdr:row>
          <xdr:rowOff>171450</xdr:rowOff>
        </xdr:from>
        <xdr:to>
          <xdr:col>2</xdr:col>
          <xdr:colOff>66675</xdr:colOff>
          <xdr:row>98</xdr:row>
          <xdr:rowOff>38100</xdr:rowOff>
        </xdr:to>
        <xdr:sp macro="" textlink="">
          <xdr:nvSpPr>
            <xdr:cNvPr id="54340" name="Check Box 68" hidden="1">
              <a:extLst>
                <a:ext uri="{63B3BB69-23CF-44E3-9099-C40C66FF867C}">
                  <a14:compatExt spid="_x0000_s5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97</xdr:row>
          <xdr:rowOff>142875</xdr:rowOff>
        </xdr:from>
        <xdr:to>
          <xdr:col>2</xdr:col>
          <xdr:colOff>66675</xdr:colOff>
          <xdr:row>99</xdr:row>
          <xdr:rowOff>9525</xdr:rowOff>
        </xdr:to>
        <xdr:sp macro="" textlink="">
          <xdr:nvSpPr>
            <xdr:cNvPr id="54341" name="Check Box 69" hidden="1">
              <a:extLst>
                <a:ext uri="{63B3BB69-23CF-44E3-9099-C40C66FF867C}">
                  <a14:compatExt spid="_x0000_s5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101</xdr:row>
          <xdr:rowOff>142875</xdr:rowOff>
        </xdr:from>
        <xdr:to>
          <xdr:col>1</xdr:col>
          <xdr:colOff>47625</xdr:colOff>
          <xdr:row>101</xdr:row>
          <xdr:rowOff>381000</xdr:rowOff>
        </xdr:to>
        <xdr:sp macro="" textlink="">
          <xdr:nvSpPr>
            <xdr:cNvPr id="54342" name="Check Box 70" hidden="1">
              <a:extLst>
                <a:ext uri="{63B3BB69-23CF-44E3-9099-C40C66FF867C}">
                  <a14:compatExt spid="_x0000_s5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102</xdr:row>
          <xdr:rowOff>28575</xdr:rowOff>
        </xdr:from>
        <xdr:to>
          <xdr:col>1</xdr:col>
          <xdr:colOff>38100</xdr:colOff>
          <xdr:row>102</xdr:row>
          <xdr:rowOff>257175</xdr:rowOff>
        </xdr:to>
        <xdr:sp macro="" textlink="">
          <xdr:nvSpPr>
            <xdr:cNvPr id="54343" name="Check Box 71" hidden="1">
              <a:extLst>
                <a:ext uri="{63B3BB69-23CF-44E3-9099-C40C66FF867C}">
                  <a14:compatExt spid="_x0000_s5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103</xdr:row>
          <xdr:rowOff>142875</xdr:rowOff>
        </xdr:from>
        <xdr:to>
          <xdr:col>2</xdr:col>
          <xdr:colOff>47625</xdr:colOff>
          <xdr:row>105</xdr:row>
          <xdr:rowOff>9525</xdr:rowOff>
        </xdr:to>
        <xdr:sp macro="" textlink="">
          <xdr:nvSpPr>
            <xdr:cNvPr id="54344" name="Check Box 72" hidden="1">
              <a:extLst>
                <a:ext uri="{63B3BB69-23CF-44E3-9099-C40C66FF867C}">
                  <a14:compatExt spid="_x0000_s5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104</xdr:row>
          <xdr:rowOff>152400</xdr:rowOff>
        </xdr:from>
        <xdr:to>
          <xdr:col>2</xdr:col>
          <xdr:colOff>57150</xdr:colOff>
          <xdr:row>106</xdr:row>
          <xdr:rowOff>19050</xdr:rowOff>
        </xdr:to>
        <xdr:sp macro="" textlink="">
          <xdr:nvSpPr>
            <xdr:cNvPr id="54345" name="Check Box 73" hidden="1">
              <a:extLst>
                <a:ext uri="{63B3BB69-23CF-44E3-9099-C40C66FF867C}">
                  <a14:compatExt spid="_x0000_s5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108</xdr:row>
          <xdr:rowOff>38100</xdr:rowOff>
        </xdr:from>
        <xdr:to>
          <xdr:col>1</xdr:col>
          <xdr:colOff>0</xdr:colOff>
          <xdr:row>108</xdr:row>
          <xdr:rowOff>276225</xdr:rowOff>
        </xdr:to>
        <xdr:sp macro="" textlink="">
          <xdr:nvSpPr>
            <xdr:cNvPr id="54346" name="Check Box 74" hidden="1">
              <a:extLst>
                <a:ext uri="{63B3BB69-23CF-44E3-9099-C40C66FF867C}">
                  <a14:compatExt spid="_x0000_s5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109</xdr:row>
          <xdr:rowOff>171450</xdr:rowOff>
        </xdr:from>
        <xdr:to>
          <xdr:col>2</xdr:col>
          <xdr:colOff>0</xdr:colOff>
          <xdr:row>109</xdr:row>
          <xdr:rowOff>409575</xdr:rowOff>
        </xdr:to>
        <xdr:sp macro="" textlink="">
          <xdr:nvSpPr>
            <xdr:cNvPr id="54347" name="Check Box 75" hidden="1">
              <a:extLst>
                <a:ext uri="{63B3BB69-23CF-44E3-9099-C40C66FF867C}">
                  <a14:compatExt spid="_x0000_s5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111</xdr:row>
          <xdr:rowOff>619125</xdr:rowOff>
        </xdr:from>
        <xdr:to>
          <xdr:col>2</xdr:col>
          <xdr:colOff>0</xdr:colOff>
          <xdr:row>113</xdr:row>
          <xdr:rowOff>19050</xdr:rowOff>
        </xdr:to>
        <xdr:sp macro="" textlink="">
          <xdr:nvSpPr>
            <xdr:cNvPr id="54348" name="Check Box 76" hidden="1">
              <a:extLst>
                <a:ext uri="{63B3BB69-23CF-44E3-9099-C40C66FF867C}">
                  <a14:compatExt spid="_x0000_s5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112</xdr:row>
          <xdr:rowOff>171450</xdr:rowOff>
        </xdr:from>
        <xdr:to>
          <xdr:col>2</xdr:col>
          <xdr:colOff>0</xdr:colOff>
          <xdr:row>114</xdr:row>
          <xdr:rowOff>19050</xdr:rowOff>
        </xdr:to>
        <xdr:sp macro="" textlink="">
          <xdr:nvSpPr>
            <xdr:cNvPr id="54349" name="Check Box 77" hidden="1">
              <a:extLst>
                <a:ext uri="{63B3BB69-23CF-44E3-9099-C40C66FF867C}">
                  <a14:compatExt spid="_x0000_s5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113</xdr:row>
          <xdr:rowOff>171450</xdr:rowOff>
        </xdr:from>
        <xdr:to>
          <xdr:col>2</xdr:col>
          <xdr:colOff>0</xdr:colOff>
          <xdr:row>115</xdr:row>
          <xdr:rowOff>19050</xdr:rowOff>
        </xdr:to>
        <xdr:sp macro="" textlink="">
          <xdr:nvSpPr>
            <xdr:cNvPr id="54350" name="Check Box 78" hidden="1">
              <a:extLst>
                <a:ext uri="{63B3BB69-23CF-44E3-9099-C40C66FF867C}">
                  <a14:compatExt spid="_x0000_s5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114</xdr:row>
          <xdr:rowOff>171450</xdr:rowOff>
        </xdr:from>
        <xdr:to>
          <xdr:col>2</xdr:col>
          <xdr:colOff>0</xdr:colOff>
          <xdr:row>116</xdr:row>
          <xdr:rowOff>19050</xdr:rowOff>
        </xdr:to>
        <xdr:sp macro="" textlink="">
          <xdr:nvSpPr>
            <xdr:cNvPr id="54351" name="Check Box 79" hidden="1">
              <a:extLst>
                <a:ext uri="{63B3BB69-23CF-44E3-9099-C40C66FF867C}">
                  <a14:compatExt spid="_x0000_s5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116</xdr:row>
          <xdr:rowOff>571500</xdr:rowOff>
        </xdr:from>
        <xdr:to>
          <xdr:col>2</xdr:col>
          <xdr:colOff>0</xdr:colOff>
          <xdr:row>118</xdr:row>
          <xdr:rowOff>19050</xdr:rowOff>
        </xdr:to>
        <xdr:sp macro="" textlink="">
          <xdr:nvSpPr>
            <xdr:cNvPr id="54352" name="Check Box 80" hidden="1">
              <a:extLst>
                <a:ext uri="{63B3BB69-23CF-44E3-9099-C40C66FF867C}">
                  <a14:compatExt spid="_x0000_s5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117</xdr:row>
          <xdr:rowOff>142875</xdr:rowOff>
        </xdr:from>
        <xdr:to>
          <xdr:col>2</xdr:col>
          <xdr:colOff>0</xdr:colOff>
          <xdr:row>118</xdr:row>
          <xdr:rowOff>180975</xdr:rowOff>
        </xdr:to>
        <xdr:sp macro="" textlink="">
          <xdr:nvSpPr>
            <xdr:cNvPr id="54353" name="Check Box 81" hidden="1">
              <a:extLst>
                <a:ext uri="{63B3BB69-23CF-44E3-9099-C40C66FF867C}">
                  <a14:compatExt spid="_x0000_s5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118</xdr:row>
          <xdr:rowOff>152400</xdr:rowOff>
        </xdr:from>
        <xdr:to>
          <xdr:col>2</xdr:col>
          <xdr:colOff>0</xdr:colOff>
          <xdr:row>120</xdr:row>
          <xdr:rowOff>9525</xdr:rowOff>
        </xdr:to>
        <xdr:sp macro="" textlink="">
          <xdr:nvSpPr>
            <xdr:cNvPr id="54354" name="Check Box 82" hidden="1">
              <a:extLst>
                <a:ext uri="{63B3BB69-23CF-44E3-9099-C40C66FF867C}">
                  <a14:compatExt spid="_x0000_s5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119</xdr:row>
          <xdr:rowOff>161925</xdr:rowOff>
        </xdr:from>
        <xdr:to>
          <xdr:col>2</xdr:col>
          <xdr:colOff>0</xdr:colOff>
          <xdr:row>121</xdr:row>
          <xdr:rowOff>19050</xdr:rowOff>
        </xdr:to>
        <xdr:sp macro="" textlink="">
          <xdr:nvSpPr>
            <xdr:cNvPr id="54355" name="Check Box 83" hidden="1">
              <a:extLst>
                <a:ext uri="{63B3BB69-23CF-44E3-9099-C40C66FF867C}">
                  <a14:compatExt spid="_x0000_s5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122</xdr:row>
          <xdr:rowOff>428625</xdr:rowOff>
        </xdr:from>
        <xdr:to>
          <xdr:col>2</xdr:col>
          <xdr:colOff>0</xdr:colOff>
          <xdr:row>124</xdr:row>
          <xdr:rowOff>19050</xdr:rowOff>
        </xdr:to>
        <xdr:sp macro="" textlink="">
          <xdr:nvSpPr>
            <xdr:cNvPr id="54356" name="Check Box 84" hidden="1">
              <a:extLst>
                <a:ext uri="{63B3BB69-23CF-44E3-9099-C40C66FF867C}">
                  <a14:compatExt spid="_x0000_s5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123</xdr:row>
          <xdr:rowOff>161925</xdr:rowOff>
        </xdr:from>
        <xdr:to>
          <xdr:col>2</xdr:col>
          <xdr:colOff>0</xdr:colOff>
          <xdr:row>125</xdr:row>
          <xdr:rowOff>28575</xdr:rowOff>
        </xdr:to>
        <xdr:sp macro="" textlink="">
          <xdr:nvSpPr>
            <xdr:cNvPr id="54357" name="Check Box 85" hidden="1">
              <a:extLst>
                <a:ext uri="{63B3BB69-23CF-44E3-9099-C40C66FF867C}">
                  <a14:compatExt spid="_x0000_s5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124</xdr:row>
          <xdr:rowOff>171450</xdr:rowOff>
        </xdr:from>
        <xdr:to>
          <xdr:col>2</xdr:col>
          <xdr:colOff>0</xdr:colOff>
          <xdr:row>126</xdr:row>
          <xdr:rowOff>28575</xdr:rowOff>
        </xdr:to>
        <xdr:sp macro="" textlink="">
          <xdr:nvSpPr>
            <xdr:cNvPr id="54358" name="Check Box 86" hidden="1">
              <a:extLst>
                <a:ext uri="{63B3BB69-23CF-44E3-9099-C40C66FF867C}">
                  <a14:compatExt spid="_x0000_s5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125</xdr:row>
          <xdr:rowOff>171450</xdr:rowOff>
        </xdr:from>
        <xdr:to>
          <xdr:col>2</xdr:col>
          <xdr:colOff>0</xdr:colOff>
          <xdr:row>127</xdr:row>
          <xdr:rowOff>28575</xdr:rowOff>
        </xdr:to>
        <xdr:sp macro="" textlink="">
          <xdr:nvSpPr>
            <xdr:cNvPr id="54359" name="Check Box 87" hidden="1">
              <a:extLst>
                <a:ext uri="{63B3BB69-23CF-44E3-9099-C40C66FF867C}">
                  <a14:compatExt spid="_x0000_s5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92</xdr:row>
          <xdr:rowOff>161925</xdr:rowOff>
        </xdr:from>
        <xdr:to>
          <xdr:col>2</xdr:col>
          <xdr:colOff>47625</xdr:colOff>
          <xdr:row>94</xdr:row>
          <xdr:rowOff>28575</xdr:rowOff>
        </xdr:to>
        <xdr:sp macro="" textlink="">
          <xdr:nvSpPr>
            <xdr:cNvPr id="54360" name="Check Box 88" hidden="1">
              <a:extLst>
                <a:ext uri="{63B3BB69-23CF-44E3-9099-C40C66FF867C}">
                  <a14:compatExt spid="_x0000_s5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129</xdr:row>
          <xdr:rowOff>361950</xdr:rowOff>
        </xdr:from>
        <xdr:to>
          <xdr:col>2</xdr:col>
          <xdr:colOff>0</xdr:colOff>
          <xdr:row>131</xdr:row>
          <xdr:rowOff>28575</xdr:rowOff>
        </xdr:to>
        <xdr:sp macro="" textlink="">
          <xdr:nvSpPr>
            <xdr:cNvPr id="54361" name="Check Box 89" hidden="1">
              <a:extLst>
                <a:ext uri="{63B3BB69-23CF-44E3-9099-C40C66FF867C}">
                  <a14:compatExt spid="_x0000_s5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130</xdr:row>
          <xdr:rowOff>171450</xdr:rowOff>
        </xdr:from>
        <xdr:to>
          <xdr:col>2</xdr:col>
          <xdr:colOff>0</xdr:colOff>
          <xdr:row>132</xdr:row>
          <xdr:rowOff>38100</xdr:rowOff>
        </xdr:to>
        <xdr:sp macro="" textlink="">
          <xdr:nvSpPr>
            <xdr:cNvPr id="54362" name="Check Box 90" hidden="1">
              <a:extLst>
                <a:ext uri="{63B3BB69-23CF-44E3-9099-C40C66FF867C}">
                  <a14:compatExt spid="_x0000_s5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131</xdr:row>
          <xdr:rowOff>171450</xdr:rowOff>
        </xdr:from>
        <xdr:to>
          <xdr:col>2</xdr:col>
          <xdr:colOff>0</xdr:colOff>
          <xdr:row>133</xdr:row>
          <xdr:rowOff>28575</xdr:rowOff>
        </xdr:to>
        <xdr:sp macro="" textlink="">
          <xdr:nvSpPr>
            <xdr:cNvPr id="54363" name="Check Box 91" hidden="1">
              <a:extLst>
                <a:ext uri="{63B3BB69-23CF-44E3-9099-C40C66FF867C}">
                  <a14:compatExt spid="_x0000_s5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134</xdr:row>
          <xdr:rowOff>0</xdr:rowOff>
        </xdr:from>
        <xdr:to>
          <xdr:col>2</xdr:col>
          <xdr:colOff>0</xdr:colOff>
          <xdr:row>135</xdr:row>
          <xdr:rowOff>47625</xdr:rowOff>
        </xdr:to>
        <xdr:sp macro="" textlink="">
          <xdr:nvSpPr>
            <xdr:cNvPr id="54364" name="Check Box 92" hidden="1">
              <a:extLst>
                <a:ext uri="{63B3BB69-23CF-44E3-9099-C40C66FF867C}">
                  <a14:compatExt spid="_x0000_s5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134</xdr:row>
          <xdr:rowOff>171450</xdr:rowOff>
        </xdr:from>
        <xdr:to>
          <xdr:col>2</xdr:col>
          <xdr:colOff>0</xdr:colOff>
          <xdr:row>136</xdr:row>
          <xdr:rowOff>38100</xdr:rowOff>
        </xdr:to>
        <xdr:sp macro="" textlink="">
          <xdr:nvSpPr>
            <xdr:cNvPr id="54365" name="Check Box 93" hidden="1">
              <a:extLst>
                <a:ext uri="{63B3BB69-23CF-44E3-9099-C40C66FF867C}">
                  <a14:compatExt spid="_x0000_s5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135</xdr:row>
          <xdr:rowOff>171450</xdr:rowOff>
        </xdr:from>
        <xdr:to>
          <xdr:col>2</xdr:col>
          <xdr:colOff>0</xdr:colOff>
          <xdr:row>137</xdr:row>
          <xdr:rowOff>28575</xdr:rowOff>
        </xdr:to>
        <xdr:sp macro="" textlink="">
          <xdr:nvSpPr>
            <xdr:cNvPr id="54366" name="Check Box 94" hidden="1">
              <a:extLst>
                <a:ext uri="{63B3BB69-23CF-44E3-9099-C40C66FF867C}">
                  <a14:compatExt spid="_x0000_s5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0</xdr:colOff>
          <xdr:row>4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0</xdr:colOff>
          <xdr:row>8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0</xdr:colOff>
          <xdr:row>26</xdr:row>
          <xdr:rowOff>238125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2</xdr:col>
          <xdr:colOff>0</xdr:colOff>
          <xdr:row>29</xdr:row>
          <xdr:rowOff>180975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714375</xdr:rowOff>
        </xdr:from>
        <xdr:to>
          <xdr:col>1</xdr:col>
          <xdr:colOff>0</xdr:colOff>
          <xdr:row>32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2</xdr:col>
          <xdr:colOff>0</xdr:colOff>
          <xdr:row>33</xdr:row>
          <xdr:rowOff>180975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0</xdr:colOff>
          <xdr:row>41</xdr:row>
          <xdr:rowOff>180975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419100</xdr:rowOff>
        </xdr:from>
        <xdr:to>
          <xdr:col>2</xdr:col>
          <xdr:colOff>0</xdr:colOff>
          <xdr:row>44</xdr:row>
          <xdr:rowOff>180975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91</xdr:row>
          <xdr:rowOff>0</xdr:rowOff>
        </xdr:from>
        <xdr:to>
          <xdr:col>2</xdr:col>
          <xdr:colOff>0</xdr:colOff>
          <xdr:row>93</xdr:row>
          <xdr:rowOff>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92</xdr:row>
          <xdr:rowOff>0</xdr:rowOff>
        </xdr:from>
        <xdr:to>
          <xdr:col>2</xdr:col>
          <xdr:colOff>0</xdr:colOff>
          <xdr:row>94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0</xdr:colOff>
          <xdr:row>95</xdr:row>
          <xdr:rowOff>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0</xdr:rowOff>
        </xdr:from>
        <xdr:to>
          <xdr:col>2</xdr:col>
          <xdr:colOff>0</xdr:colOff>
          <xdr:row>96</xdr:row>
          <xdr:rowOff>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95</xdr:row>
          <xdr:rowOff>0</xdr:rowOff>
        </xdr:from>
        <xdr:to>
          <xdr:col>2</xdr:col>
          <xdr:colOff>0</xdr:colOff>
          <xdr:row>97</xdr:row>
          <xdr:rowOff>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99</xdr:row>
          <xdr:rowOff>0</xdr:rowOff>
        </xdr:from>
        <xdr:to>
          <xdr:col>2</xdr:col>
          <xdr:colOff>0</xdr:colOff>
          <xdr:row>101</xdr:row>
          <xdr:rowOff>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1</xdr:col>
          <xdr:colOff>0</xdr:colOff>
          <xdr:row>106</xdr:row>
          <xdr:rowOff>123825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2</xdr:col>
          <xdr:colOff>0</xdr:colOff>
          <xdr:row>107</xdr:row>
          <xdr:rowOff>238125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2</xdr:col>
          <xdr:colOff>0</xdr:colOff>
          <xdr:row>108</xdr:row>
          <xdr:rowOff>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2</xdr:col>
          <xdr:colOff>0</xdr:colOff>
          <xdr:row>109</xdr:row>
          <xdr:rowOff>57150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0</xdr:colOff>
          <xdr:row>111</xdr:row>
          <xdr:rowOff>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361950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0</xdr:colOff>
          <xdr:row>20</xdr:row>
          <xdr:rowOff>123825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0</xdr:colOff>
          <xdr:row>22</xdr:row>
          <xdr:rowOff>123825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102</xdr:row>
          <xdr:rowOff>0</xdr:rowOff>
        </xdr:from>
        <xdr:to>
          <xdr:col>3</xdr:col>
          <xdr:colOff>0</xdr:colOff>
          <xdr:row>103</xdr:row>
          <xdr:rowOff>180975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</xdr:row>
          <xdr:rowOff>238125</xdr:rowOff>
        </xdr:from>
        <xdr:to>
          <xdr:col>3</xdr:col>
          <xdr:colOff>0</xdr:colOff>
          <xdr:row>104</xdr:row>
          <xdr:rowOff>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0</xdr:colOff>
          <xdr:row>112</xdr:row>
          <xdr:rowOff>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2</xdr:col>
          <xdr:colOff>0</xdr:colOff>
          <xdr:row>113</xdr:row>
          <xdr:rowOff>123825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113</xdr:row>
          <xdr:rowOff>0</xdr:rowOff>
        </xdr:from>
        <xdr:to>
          <xdr:col>2</xdr:col>
          <xdr:colOff>0</xdr:colOff>
          <xdr:row>114</xdr:row>
          <xdr:rowOff>57150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0</xdr:rowOff>
        </xdr:from>
        <xdr:to>
          <xdr:col>2</xdr:col>
          <xdr:colOff>0</xdr:colOff>
          <xdr:row>115</xdr:row>
          <xdr:rowOff>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180975</xdr:rowOff>
        </xdr:from>
        <xdr:to>
          <xdr:col>1</xdr:col>
          <xdr:colOff>0</xdr:colOff>
          <xdr:row>119</xdr:row>
          <xdr:rowOff>0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120</xdr:row>
          <xdr:rowOff>0</xdr:rowOff>
        </xdr:from>
        <xdr:to>
          <xdr:col>2</xdr:col>
          <xdr:colOff>0</xdr:colOff>
          <xdr:row>121</xdr:row>
          <xdr:rowOff>123825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2</xdr:col>
          <xdr:colOff>0</xdr:colOff>
          <xdr:row>122</xdr:row>
          <xdr:rowOff>180975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</xdr:row>
          <xdr:rowOff>66675</xdr:rowOff>
        </xdr:from>
        <xdr:to>
          <xdr:col>0</xdr:col>
          <xdr:colOff>638175</xdr:colOff>
          <xdr:row>3</xdr:row>
          <xdr:rowOff>285750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</xdr:row>
          <xdr:rowOff>66675</xdr:rowOff>
        </xdr:from>
        <xdr:to>
          <xdr:col>0</xdr:col>
          <xdr:colOff>638175</xdr:colOff>
          <xdr:row>7</xdr:row>
          <xdr:rowOff>285750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</xdr:row>
          <xdr:rowOff>66675</xdr:rowOff>
        </xdr:from>
        <xdr:to>
          <xdr:col>0</xdr:col>
          <xdr:colOff>638175</xdr:colOff>
          <xdr:row>10</xdr:row>
          <xdr:rowOff>285750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13</xdr:row>
          <xdr:rowOff>66675</xdr:rowOff>
        </xdr:from>
        <xdr:to>
          <xdr:col>0</xdr:col>
          <xdr:colOff>638175</xdr:colOff>
          <xdr:row>13</xdr:row>
          <xdr:rowOff>285750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17</xdr:row>
          <xdr:rowOff>66675</xdr:rowOff>
        </xdr:from>
        <xdr:to>
          <xdr:col>0</xdr:col>
          <xdr:colOff>638175</xdr:colOff>
          <xdr:row>17</xdr:row>
          <xdr:rowOff>285750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18</xdr:row>
          <xdr:rowOff>66675</xdr:rowOff>
        </xdr:from>
        <xdr:to>
          <xdr:col>0</xdr:col>
          <xdr:colOff>638175</xdr:colOff>
          <xdr:row>18</xdr:row>
          <xdr:rowOff>285750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22</xdr:row>
          <xdr:rowOff>66675</xdr:rowOff>
        </xdr:from>
        <xdr:to>
          <xdr:col>0</xdr:col>
          <xdr:colOff>638175</xdr:colOff>
          <xdr:row>22</xdr:row>
          <xdr:rowOff>285750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26</xdr:row>
          <xdr:rowOff>66675</xdr:rowOff>
        </xdr:from>
        <xdr:to>
          <xdr:col>0</xdr:col>
          <xdr:colOff>638175</xdr:colOff>
          <xdr:row>26</xdr:row>
          <xdr:rowOff>285750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30</xdr:row>
          <xdr:rowOff>66675</xdr:rowOff>
        </xdr:from>
        <xdr:to>
          <xdr:col>0</xdr:col>
          <xdr:colOff>638175</xdr:colOff>
          <xdr:row>30</xdr:row>
          <xdr:rowOff>285750</xdr:rowOff>
        </xdr:to>
        <xdr:sp macro="" textlink="">
          <xdr:nvSpPr>
            <xdr:cNvPr id="13374" name="Check Box 62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31</xdr:row>
          <xdr:rowOff>66675</xdr:rowOff>
        </xdr:from>
        <xdr:to>
          <xdr:col>0</xdr:col>
          <xdr:colOff>638175</xdr:colOff>
          <xdr:row>31</xdr:row>
          <xdr:rowOff>285750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36</xdr:row>
          <xdr:rowOff>66675</xdr:rowOff>
        </xdr:from>
        <xdr:to>
          <xdr:col>0</xdr:col>
          <xdr:colOff>638175</xdr:colOff>
          <xdr:row>36</xdr:row>
          <xdr:rowOff>285750</xdr:rowOff>
        </xdr:to>
        <xdr:sp macro="" textlink="">
          <xdr:nvSpPr>
            <xdr:cNvPr id="13376" name="Check Box 64" hidden="1">
              <a:extLst>
                <a:ext uri="{63B3BB69-23CF-44E3-9099-C40C66FF867C}">
                  <a14:compatExt spid="_x0000_s1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43</xdr:row>
          <xdr:rowOff>0</xdr:rowOff>
        </xdr:from>
        <xdr:to>
          <xdr:col>0</xdr:col>
          <xdr:colOff>638175</xdr:colOff>
          <xdr:row>43</xdr:row>
          <xdr:rowOff>219075</xdr:rowOff>
        </xdr:to>
        <xdr:sp macro="" textlink="">
          <xdr:nvSpPr>
            <xdr:cNvPr id="13377" name="Check Box 65" hidden="1">
              <a:extLst>
                <a:ext uri="{63B3BB69-23CF-44E3-9099-C40C66FF867C}">
                  <a14:compatExt spid="_x0000_s1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45</xdr:row>
          <xdr:rowOff>66675</xdr:rowOff>
        </xdr:from>
        <xdr:to>
          <xdr:col>0</xdr:col>
          <xdr:colOff>638175</xdr:colOff>
          <xdr:row>45</xdr:row>
          <xdr:rowOff>285750</xdr:rowOff>
        </xdr:to>
        <xdr:sp macro="" textlink="">
          <xdr:nvSpPr>
            <xdr:cNvPr id="13378" name="Check Box 66" hidden="1">
              <a:extLst>
                <a:ext uri="{63B3BB69-23CF-44E3-9099-C40C66FF867C}">
                  <a14:compatExt spid="_x0000_s1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55</xdr:row>
          <xdr:rowOff>66675</xdr:rowOff>
        </xdr:from>
        <xdr:to>
          <xdr:col>0</xdr:col>
          <xdr:colOff>638175</xdr:colOff>
          <xdr:row>55</xdr:row>
          <xdr:rowOff>285750</xdr:rowOff>
        </xdr:to>
        <xdr:sp macro="" textlink="">
          <xdr:nvSpPr>
            <xdr:cNvPr id="13379" name="Check Box 67" hidden="1">
              <a:extLst>
                <a:ext uri="{63B3BB69-23CF-44E3-9099-C40C66FF867C}">
                  <a14:compatExt spid="_x0000_s1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81</xdr:row>
          <xdr:rowOff>66675</xdr:rowOff>
        </xdr:from>
        <xdr:to>
          <xdr:col>0</xdr:col>
          <xdr:colOff>638175</xdr:colOff>
          <xdr:row>81</xdr:row>
          <xdr:rowOff>285750</xdr:rowOff>
        </xdr:to>
        <xdr:sp macro="" textlink="">
          <xdr:nvSpPr>
            <xdr:cNvPr id="13380" name="Check Box 68" hidden="1">
              <a:extLst>
                <a:ext uri="{63B3BB69-23CF-44E3-9099-C40C66FF867C}">
                  <a14:compatExt spid="_x0000_s1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85</xdr:row>
          <xdr:rowOff>66675</xdr:rowOff>
        </xdr:from>
        <xdr:to>
          <xdr:col>0</xdr:col>
          <xdr:colOff>638175</xdr:colOff>
          <xdr:row>85</xdr:row>
          <xdr:rowOff>285750</xdr:rowOff>
        </xdr:to>
        <xdr:sp macro="" textlink="">
          <xdr:nvSpPr>
            <xdr:cNvPr id="13381" name="Check Box 69" hidden="1">
              <a:extLst>
                <a:ext uri="{63B3BB69-23CF-44E3-9099-C40C66FF867C}">
                  <a14:compatExt spid="_x0000_s1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90</xdr:row>
          <xdr:rowOff>66675</xdr:rowOff>
        </xdr:from>
        <xdr:to>
          <xdr:col>0</xdr:col>
          <xdr:colOff>638175</xdr:colOff>
          <xdr:row>90</xdr:row>
          <xdr:rowOff>285750</xdr:rowOff>
        </xdr:to>
        <xdr:sp macro="" textlink="">
          <xdr:nvSpPr>
            <xdr:cNvPr id="13382" name="Check Box 70" hidden="1">
              <a:extLst>
                <a:ext uri="{63B3BB69-23CF-44E3-9099-C40C66FF867C}">
                  <a14:compatExt spid="_x0000_s1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110</xdr:row>
          <xdr:rowOff>142875</xdr:rowOff>
        </xdr:from>
        <xdr:to>
          <xdr:col>0</xdr:col>
          <xdr:colOff>638175</xdr:colOff>
          <xdr:row>110</xdr:row>
          <xdr:rowOff>361950</xdr:rowOff>
        </xdr:to>
        <xdr:sp macro="" textlink="">
          <xdr:nvSpPr>
            <xdr:cNvPr id="13383" name="Check Box 71" hidden="1">
              <a:extLst>
                <a:ext uri="{63B3BB69-23CF-44E3-9099-C40C66FF867C}">
                  <a14:compatExt spid="_x0000_s1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111</xdr:row>
          <xdr:rowOff>66675</xdr:rowOff>
        </xdr:from>
        <xdr:to>
          <xdr:col>0</xdr:col>
          <xdr:colOff>638175</xdr:colOff>
          <xdr:row>111</xdr:row>
          <xdr:rowOff>285750</xdr:rowOff>
        </xdr:to>
        <xdr:sp macro="" textlink="">
          <xdr:nvSpPr>
            <xdr:cNvPr id="13384" name="Check Box 72" hidden="1">
              <a:extLst>
                <a:ext uri="{63B3BB69-23CF-44E3-9099-C40C66FF867C}">
                  <a14:compatExt spid="_x0000_s1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118</xdr:row>
          <xdr:rowOff>66675</xdr:rowOff>
        </xdr:from>
        <xdr:to>
          <xdr:col>0</xdr:col>
          <xdr:colOff>638175</xdr:colOff>
          <xdr:row>118</xdr:row>
          <xdr:rowOff>285750</xdr:rowOff>
        </xdr:to>
        <xdr:sp macro="" textlink="">
          <xdr:nvSpPr>
            <xdr:cNvPr id="13385" name="Check Box 73" hidden="1">
              <a:extLst>
                <a:ext uri="{63B3BB69-23CF-44E3-9099-C40C66FF867C}">
                  <a14:compatExt spid="_x0000_s13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48</xdr:row>
          <xdr:rowOff>0</xdr:rowOff>
        </xdr:from>
        <xdr:to>
          <xdr:col>0</xdr:col>
          <xdr:colOff>638175</xdr:colOff>
          <xdr:row>49</xdr:row>
          <xdr:rowOff>38100</xdr:rowOff>
        </xdr:to>
        <xdr:sp macro="" textlink="">
          <xdr:nvSpPr>
            <xdr:cNvPr id="13386" name="Check Box 74" hidden="1">
              <a:extLst>
                <a:ext uri="{63B3BB69-23CF-44E3-9099-C40C66FF867C}">
                  <a14:compatExt spid="_x0000_s13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51</xdr:row>
          <xdr:rowOff>0</xdr:rowOff>
        </xdr:from>
        <xdr:to>
          <xdr:col>0</xdr:col>
          <xdr:colOff>638175</xdr:colOff>
          <xdr:row>52</xdr:row>
          <xdr:rowOff>38100</xdr:rowOff>
        </xdr:to>
        <xdr:sp macro="" textlink="">
          <xdr:nvSpPr>
            <xdr:cNvPr id="13388" name="Check Box 76" hidden="1">
              <a:extLst>
                <a:ext uri="{63B3BB69-23CF-44E3-9099-C40C66FF867C}">
                  <a14:compatExt spid="_x0000_s1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13390" name="Check Box 78" hidden="1">
              <a:extLst>
                <a:ext uri="{63B3BB69-23CF-44E3-9099-C40C66FF867C}">
                  <a14:compatExt spid="_x0000_s1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62</xdr:row>
          <xdr:rowOff>0</xdr:rowOff>
        </xdr:from>
        <xdr:to>
          <xdr:col>0</xdr:col>
          <xdr:colOff>638175</xdr:colOff>
          <xdr:row>62</xdr:row>
          <xdr:rowOff>219075</xdr:rowOff>
        </xdr:to>
        <xdr:sp macro="" textlink="">
          <xdr:nvSpPr>
            <xdr:cNvPr id="13391" name="Check Box 79" hidden="1">
              <a:extLst>
                <a:ext uri="{63B3BB69-23CF-44E3-9099-C40C66FF867C}">
                  <a14:compatExt spid="_x0000_s1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13392" name="Check Box 80" hidden="1">
              <a:extLst>
                <a:ext uri="{63B3BB69-23CF-44E3-9099-C40C66FF867C}">
                  <a14:compatExt spid="_x0000_s1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393" name="Check Box 81" hidden="1">
              <a:extLst>
                <a:ext uri="{63B3BB69-23CF-44E3-9099-C40C66FF867C}">
                  <a14:compatExt spid="_x0000_s1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394" name="Check Box 82" hidden="1">
              <a:extLst>
                <a:ext uri="{63B3BB69-23CF-44E3-9099-C40C66FF867C}">
                  <a14:compatExt spid="_x0000_s1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</xdr:row>
          <xdr:rowOff>0</xdr:rowOff>
        </xdr:from>
        <xdr:to>
          <xdr:col>1</xdr:col>
          <xdr:colOff>638175</xdr:colOff>
          <xdr:row>5</xdr:row>
          <xdr:rowOff>28575</xdr:rowOff>
        </xdr:to>
        <xdr:sp macro="" textlink="">
          <xdr:nvSpPr>
            <xdr:cNvPr id="13396" name="Check Box 84" hidden="1">
              <a:extLst>
                <a:ext uri="{63B3BB69-23CF-44E3-9099-C40C66FF867C}">
                  <a14:compatExt spid="_x0000_s1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5</xdr:row>
          <xdr:rowOff>0</xdr:rowOff>
        </xdr:from>
        <xdr:to>
          <xdr:col>1</xdr:col>
          <xdr:colOff>638175</xdr:colOff>
          <xdr:row>6</xdr:row>
          <xdr:rowOff>28575</xdr:rowOff>
        </xdr:to>
        <xdr:sp macro="" textlink="">
          <xdr:nvSpPr>
            <xdr:cNvPr id="13397" name="Check Box 85" hidden="1">
              <a:extLst>
                <a:ext uri="{63B3BB69-23CF-44E3-9099-C40C66FF867C}">
                  <a14:compatExt spid="_x0000_s1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6</xdr:row>
          <xdr:rowOff>28575</xdr:rowOff>
        </xdr:from>
        <xdr:to>
          <xdr:col>1</xdr:col>
          <xdr:colOff>638175</xdr:colOff>
          <xdr:row>6</xdr:row>
          <xdr:rowOff>247650</xdr:rowOff>
        </xdr:to>
        <xdr:sp macro="" textlink="">
          <xdr:nvSpPr>
            <xdr:cNvPr id="13398" name="Check Box 86" hidden="1">
              <a:extLst>
                <a:ext uri="{63B3BB69-23CF-44E3-9099-C40C66FF867C}">
                  <a14:compatExt spid="_x0000_s1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14</xdr:row>
          <xdr:rowOff>0</xdr:rowOff>
        </xdr:from>
        <xdr:to>
          <xdr:col>1</xdr:col>
          <xdr:colOff>638175</xdr:colOff>
          <xdr:row>15</xdr:row>
          <xdr:rowOff>19050</xdr:rowOff>
        </xdr:to>
        <xdr:sp macro="" textlink="">
          <xdr:nvSpPr>
            <xdr:cNvPr id="13399" name="Check Box 87" hidden="1">
              <a:extLst>
                <a:ext uri="{63B3BB69-23CF-44E3-9099-C40C66FF867C}">
                  <a14:compatExt spid="_x0000_s13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16</xdr:row>
          <xdr:rowOff>66675</xdr:rowOff>
        </xdr:from>
        <xdr:to>
          <xdr:col>1</xdr:col>
          <xdr:colOff>638175</xdr:colOff>
          <xdr:row>16</xdr:row>
          <xdr:rowOff>285750</xdr:rowOff>
        </xdr:to>
        <xdr:sp macro="" textlink="">
          <xdr:nvSpPr>
            <xdr:cNvPr id="13400" name="Check Box 88" hidden="1">
              <a:extLst>
                <a:ext uri="{63B3BB69-23CF-44E3-9099-C40C66FF867C}">
                  <a14:compatExt spid="_x0000_s1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15</xdr:row>
          <xdr:rowOff>9525</xdr:rowOff>
        </xdr:from>
        <xdr:to>
          <xdr:col>1</xdr:col>
          <xdr:colOff>638175</xdr:colOff>
          <xdr:row>15</xdr:row>
          <xdr:rowOff>238125</xdr:rowOff>
        </xdr:to>
        <xdr:sp macro="" textlink="">
          <xdr:nvSpPr>
            <xdr:cNvPr id="13401" name="Check Box 89" hidden="1">
              <a:extLst>
                <a:ext uri="{63B3BB69-23CF-44E3-9099-C40C66FF867C}">
                  <a14:compatExt spid="_x0000_s13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18</xdr:row>
          <xdr:rowOff>381000</xdr:rowOff>
        </xdr:from>
        <xdr:to>
          <xdr:col>1</xdr:col>
          <xdr:colOff>657225</xdr:colOff>
          <xdr:row>20</xdr:row>
          <xdr:rowOff>9525</xdr:rowOff>
        </xdr:to>
        <xdr:sp macro="" textlink="">
          <xdr:nvSpPr>
            <xdr:cNvPr id="13402" name="Check Box 90" hidden="1">
              <a:extLst>
                <a:ext uri="{63B3BB69-23CF-44E3-9099-C40C66FF867C}">
                  <a14:compatExt spid="_x0000_s13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19</xdr:row>
          <xdr:rowOff>161925</xdr:rowOff>
        </xdr:from>
        <xdr:to>
          <xdr:col>1</xdr:col>
          <xdr:colOff>666750</xdr:colOff>
          <xdr:row>21</xdr:row>
          <xdr:rowOff>9525</xdr:rowOff>
        </xdr:to>
        <xdr:sp macro="" textlink="">
          <xdr:nvSpPr>
            <xdr:cNvPr id="13403" name="Check Box 91" hidden="1">
              <a:extLst>
                <a:ext uri="{63B3BB69-23CF-44E3-9099-C40C66FF867C}">
                  <a14:compatExt spid="_x0000_s1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20</xdr:row>
          <xdr:rowOff>180975</xdr:rowOff>
        </xdr:from>
        <xdr:to>
          <xdr:col>1</xdr:col>
          <xdr:colOff>666750</xdr:colOff>
          <xdr:row>22</xdr:row>
          <xdr:rowOff>19050</xdr:rowOff>
        </xdr:to>
        <xdr:sp macro="" textlink="">
          <xdr:nvSpPr>
            <xdr:cNvPr id="13404" name="Check Box 92" hidden="1">
              <a:extLst>
                <a:ext uri="{63B3BB69-23CF-44E3-9099-C40C66FF867C}">
                  <a14:compatExt spid="_x0000_s13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22</xdr:row>
          <xdr:rowOff>476250</xdr:rowOff>
        </xdr:from>
        <xdr:to>
          <xdr:col>1</xdr:col>
          <xdr:colOff>676275</xdr:colOff>
          <xdr:row>24</xdr:row>
          <xdr:rowOff>19050</xdr:rowOff>
        </xdr:to>
        <xdr:sp macro="" textlink="">
          <xdr:nvSpPr>
            <xdr:cNvPr id="13405" name="Check Box 93" hidden="1">
              <a:extLst>
                <a:ext uri="{63B3BB69-23CF-44E3-9099-C40C66FF867C}">
                  <a14:compatExt spid="_x0000_s13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23</xdr:row>
          <xdr:rowOff>180975</xdr:rowOff>
        </xdr:from>
        <xdr:to>
          <xdr:col>1</xdr:col>
          <xdr:colOff>676275</xdr:colOff>
          <xdr:row>25</xdr:row>
          <xdr:rowOff>28575</xdr:rowOff>
        </xdr:to>
        <xdr:sp macro="" textlink="">
          <xdr:nvSpPr>
            <xdr:cNvPr id="13406" name="Check Box 94" hidden="1">
              <a:extLst>
                <a:ext uri="{63B3BB69-23CF-44E3-9099-C40C66FF867C}">
                  <a14:compatExt spid="_x0000_s1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24</xdr:row>
          <xdr:rowOff>171450</xdr:rowOff>
        </xdr:from>
        <xdr:to>
          <xdr:col>1</xdr:col>
          <xdr:colOff>676275</xdr:colOff>
          <xdr:row>26</xdr:row>
          <xdr:rowOff>28575</xdr:rowOff>
        </xdr:to>
        <xdr:sp macro="" textlink="">
          <xdr:nvSpPr>
            <xdr:cNvPr id="13407" name="Check Box 95" hidden="1">
              <a:extLst>
                <a:ext uri="{63B3BB69-23CF-44E3-9099-C40C66FF867C}">
                  <a14:compatExt spid="_x0000_s1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26</xdr:row>
          <xdr:rowOff>781050</xdr:rowOff>
        </xdr:from>
        <xdr:to>
          <xdr:col>1</xdr:col>
          <xdr:colOff>676275</xdr:colOff>
          <xdr:row>28</xdr:row>
          <xdr:rowOff>19050</xdr:rowOff>
        </xdr:to>
        <xdr:sp macro="" textlink="">
          <xdr:nvSpPr>
            <xdr:cNvPr id="13408" name="Check Box 96" hidden="1">
              <a:extLst>
                <a:ext uri="{63B3BB69-23CF-44E3-9099-C40C66FF867C}">
                  <a14:compatExt spid="_x0000_s1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27</xdr:row>
          <xdr:rowOff>161925</xdr:rowOff>
        </xdr:from>
        <xdr:to>
          <xdr:col>1</xdr:col>
          <xdr:colOff>676275</xdr:colOff>
          <xdr:row>29</xdr:row>
          <xdr:rowOff>19050</xdr:rowOff>
        </xdr:to>
        <xdr:sp macro="" textlink="">
          <xdr:nvSpPr>
            <xdr:cNvPr id="13409" name="Check Box 97" hidden="1">
              <a:extLst>
                <a:ext uri="{63B3BB69-23CF-44E3-9099-C40C66FF867C}">
                  <a14:compatExt spid="_x0000_s1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31</xdr:row>
          <xdr:rowOff>752475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13410" name="Check Box 98" hidden="1">
              <a:extLst>
                <a:ext uri="{63B3BB69-23CF-44E3-9099-C40C66FF867C}">
                  <a14:compatExt spid="_x0000_s1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32</xdr:row>
          <xdr:rowOff>180975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3411" name="Check Box 99" hidden="1">
              <a:extLst>
                <a:ext uri="{63B3BB69-23CF-44E3-9099-C40C66FF867C}">
                  <a14:compatExt spid="_x0000_s1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34</xdr:row>
          <xdr:rowOff>123825</xdr:rowOff>
        </xdr:from>
        <xdr:to>
          <xdr:col>2</xdr:col>
          <xdr:colOff>0</xdr:colOff>
          <xdr:row>34</xdr:row>
          <xdr:rowOff>352425</xdr:rowOff>
        </xdr:to>
        <xdr:sp macro="" textlink="">
          <xdr:nvSpPr>
            <xdr:cNvPr id="13412" name="Check Box 100" hidden="1">
              <a:extLst>
                <a:ext uri="{63B3BB69-23CF-44E3-9099-C40C66FF867C}">
                  <a14:compatExt spid="_x0000_s1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36</xdr:row>
          <xdr:rowOff>742950</xdr:rowOff>
        </xdr:from>
        <xdr:to>
          <xdr:col>2</xdr:col>
          <xdr:colOff>0</xdr:colOff>
          <xdr:row>38</xdr:row>
          <xdr:rowOff>19050</xdr:rowOff>
        </xdr:to>
        <xdr:sp macro="" textlink="">
          <xdr:nvSpPr>
            <xdr:cNvPr id="13413" name="Check Box 101" hidden="1">
              <a:extLst>
                <a:ext uri="{63B3BB69-23CF-44E3-9099-C40C66FF867C}">
                  <a14:compatExt spid="_x0000_s1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</xdr:row>
          <xdr:rowOff>180975</xdr:rowOff>
        </xdr:from>
        <xdr:to>
          <xdr:col>2</xdr:col>
          <xdr:colOff>0</xdr:colOff>
          <xdr:row>39</xdr:row>
          <xdr:rowOff>28575</xdr:rowOff>
        </xdr:to>
        <xdr:sp macro="" textlink="">
          <xdr:nvSpPr>
            <xdr:cNvPr id="13414" name="Check Box 102" hidden="1">
              <a:extLst>
                <a:ext uri="{63B3BB69-23CF-44E3-9099-C40C66FF867C}">
                  <a14:compatExt spid="_x0000_s1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39</xdr:row>
          <xdr:rowOff>171450</xdr:rowOff>
        </xdr:from>
        <xdr:to>
          <xdr:col>2</xdr:col>
          <xdr:colOff>0</xdr:colOff>
          <xdr:row>41</xdr:row>
          <xdr:rowOff>28575</xdr:rowOff>
        </xdr:to>
        <xdr:sp macro="" textlink="">
          <xdr:nvSpPr>
            <xdr:cNvPr id="13415" name="Check Box 103" hidden="1">
              <a:extLst>
                <a:ext uri="{63B3BB69-23CF-44E3-9099-C40C66FF867C}">
                  <a14:compatExt spid="_x0000_s1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41</xdr:row>
          <xdr:rowOff>85725</xdr:rowOff>
        </xdr:from>
        <xdr:to>
          <xdr:col>2</xdr:col>
          <xdr:colOff>0</xdr:colOff>
          <xdr:row>41</xdr:row>
          <xdr:rowOff>304800</xdr:rowOff>
        </xdr:to>
        <xdr:sp macro="" textlink="">
          <xdr:nvSpPr>
            <xdr:cNvPr id="13416" name="Check Box 104" hidden="1">
              <a:extLst>
                <a:ext uri="{63B3BB69-23CF-44E3-9099-C40C66FF867C}">
                  <a14:compatExt spid="_x0000_s1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45</xdr:row>
          <xdr:rowOff>428625</xdr:rowOff>
        </xdr:from>
        <xdr:to>
          <xdr:col>2</xdr:col>
          <xdr:colOff>0</xdr:colOff>
          <xdr:row>47</xdr:row>
          <xdr:rowOff>28575</xdr:rowOff>
        </xdr:to>
        <xdr:sp macro="" textlink="">
          <xdr:nvSpPr>
            <xdr:cNvPr id="13417" name="Check Box 105" hidden="1">
              <a:extLst>
                <a:ext uri="{63B3BB69-23CF-44E3-9099-C40C66FF867C}">
                  <a14:compatExt spid="_x0000_s1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46</xdr:row>
          <xdr:rowOff>171450</xdr:rowOff>
        </xdr:from>
        <xdr:to>
          <xdr:col>2</xdr:col>
          <xdr:colOff>0</xdr:colOff>
          <xdr:row>48</xdr:row>
          <xdr:rowOff>19050</xdr:rowOff>
        </xdr:to>
        <xdr:sp macro="" textlink="">
          <xdr:nvSpPr>
            <xdr:cNvPr id="13418" name="Check Box 106" hidden="1">
              <a:extLst>
                <a:ext uri="{63B3BB69-23CF-44E3-9099-C40C66FF867C}">
                  <a14:compatExt spid="_x0000_s1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48</xdr:row>
          <xdr:rowOff>180975</xdr:rowOff>
        </xdr:from>
        <xdr:to>
          <xdr:col>2</xdr:col>
          <xdr:colOff>9525</xdr:colOff>
          <xdr:row>50</xdr:row>
          <xdr:rowOff>28575</xdr:rowOff>
        </xdr:to>
        <xdr:sp macro="" textlink="">
          <xdr:nvSpPr>
            <xdr:cNvPr id="13419" name="Check Box 107" hidden="1">
              <a:extLst>
                <a:ext uri="{63B3BB69-23CF-44E3-9099-C40C66FF867C}">
                  <a14:compatExt spid="_x0000_s1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49</xdr:row>
          <xdr:rowOff>171450</xdr:rowOff>
        </xdr:from>
        <xdr:to>
          <xdr:col>2</xdr:col>
          <xdr:colOff>9525</xdr:colOff>
          <xdr:row>51</xdr:row>
          <xdr:rowOff>28575</xdr:rowOff>
        </xdr:to>
        <xdr:sp macro="" textlink="">
          <xdr:nvSpPr>
            <xdr:cNvPr id="13420" name="Check Box 108" hidden="1">
              <a:extLst>
                <a:ext uri="{63B3BB69-23CF-44E3-9099-C40C66FF867C}">
                  <a14:compatExt spid="_x0000_s1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52</xdr:row>
          <xdr:rowOff>57150</xdr:rowOff>
        </xdr:from>
        <xdr:to>
          <xdr:col>2</xdr:col>
          <xdr:colOff>9525</xdr:colOff>
          <xdr:row>52</xdr:row>
          <xdr:rowOff>285750</xdr:rowOff>
        </xdr:to>
        <xdr:sp macro="" textlink="">
          <xdr:nvSpPr>
            <xdr:cNvPr id="13421" name="Check Box 109" hidden="1">
              <a:extLst>
                <a:ext uri="{63B3BB69-23CF-44E3-9099-C40C66FF867C}">
                  <a14:compatExt spid="_x0000_s13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54</xdr:row>
          <xdr:rowOff>57150</xdr:rowOff>
        </xdr:from>
        <xdr:to>
          <xdr:col>2</xdr:col>
          <xdr:colOff>9525</xdr:colOff>
          <xdr:row>54</xdr:row>
          <xdr:rowOff>285750</xdr:rowOff>
        </xdr:to>
        <xdr:sp macro="" textlink="">
          <xdr:nvSpPr>
            <xdr:cNvPr id="13422" name="Check Box 110" hidden="1">
              <a:extLst>
                <a:ext uri="{63B3BB69-23CF-44E3-9099-C40C66FF867C}">
                  <a14:compatExt spid="_x0000_s13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57</xdr:row>
          <xdr:rowOff>180975</xdr:rowOff>
        </xdr:from>
        <xdr:to>
          <xdr:col>2</xdr:col>
          <xdr:colOff>0</xdr:colOff>
          <xdr:row>59</xdr:row>
          <xdr:rowOff>19050</xdr:rowOff>
        </xdr:to>
        <xdr:sp macro="" textlink="">
          <xdr:nvSpPr>
            <xdr:cNvPr id="13423" name="Check Box 111" hidden="1">
              <a:extLst>
                <a:ext uri="{63B3BB69-23CF-44E3-9099-C40C66FF867C}">
                  <a14:compatExt spid="_x0000_s13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58</xdr:row>
          <xdr:rowOff>171450</xdr:rowOff>
        </xdr:from>
        <xdr:to>
          <xdr:col>2</xdr:col>
          <xdr:colOff>0</xdr:colOff>
          <xdr:row>60</xdr:row>
          <xdr:rowOff>19050</xdr:rowOff>
        </xdr:to>
        <xdr:sp macro="" textlink="">
          <xdr:nvSpPr>
            <xdr:cNvPr id="13424" name="Check Box 112" hidden="1">
              <a:extLst>
                <a:ext uri="{63B3BB69-23CF-44E3-9099-C40C66FF867C}">
                  <a14:compatExt spid="_x0000_s13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59</xdr:row>
          <xdr:rowOff>171450</xdr:rowOff>
        </xdr:from>
        <xdr:to>
          <xdr:col>2</xdr:col>
          <xdr:colOff>9525</xdr:colOff>
          <xdr:row>61</xdr:row>
          <xdr:rowOff>9525</xdr:rowOff>
        </xdr:to>
        <xdr:sp macro="" textlink="">
          <xdr:nvSpPr>
            <xdr:cNvPr id="13425" name="Check Box 113" hidden="1">
              <a:extLst>
                <a:ext uri="{63B3BB69-23CF-44E3-9099-C40C66FF867C}">
                  <a14:compatExt spid="_x0000_s13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63</xdr:row>
          <xdr:rowOff>171450</xdr:rowOff>
        </xdr:from>
        <xdr:to>
          <xdr:col>2</xdr:col>
          <xdr:colOff>0</xdr:colOff>
          <xdr:row>65</xdr:row>
          <xdr:rowOff>19050</xdr:rowOff>
        </xdr:to>
        <xdr:sp macro="" textlink="">
          <xdr:nvSpPr>
            <xdr:cNvPr id="13426" name="Check Box 114" hidden="1">
              <a:extLst>
                <a:ext uri="{63B3BB69-23CF-44E3-9099-C40C66FF867C}">
                  <a14:compatExt spid="_x0000_s13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64</xdr:row>
          <xdr:rowOff>161925</xdr:rowOff>
        </xdr:from>
        <xdr:to>
          <xdr:col>2</xdr:col>
          <xdr:colOff>0</xdr:colOff>
          <xdr:row>66</xdr:row>
          <xdr:rowOff>9525</xdr:rowOff>
        </xdr:to>
        <xdr:sp macro="" textlink="">
          <xdr:nvSpPr>
            <xdr:cNvPr id="13427" name="Check Box 115" hidden="1">
              <a:extLst>
                <a:ext uri="{63B3BB69-23CF-44E3-9099-C40C66FF867C}">
                  <a14:compatExt spid="_x0000_s13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67</xdr:row>
          <xdr:rowOff>95250</xdr:rowOff>
        </xdr:from>
        <xdr:to>
          <xdr:col>2</xdr:col>
          <xdr:colOff>0</xdr:colOff>
          <xdr:row>67</xdr:row>
          <xdr:rowOff>314325</xdr:rowOff>
        </xdr:to>
        <xdr:sp macro="" textlink="">
          <xdr:nvSpPr>
            <xdr:cNvPr id="13428" name="Check Box 116" hidden="1">
              <a:extLst>
                <a:ext uri="{63B3BB69-23CF-44E3-9099-C40C66FF867C}">
                  <a14:compatExt spid="_x0000_s13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69</xdr:row>
          <xdr:rowOff>85725</xdr:rowOff>
        </xdr:from>
        <xdr:to>
          <xdr:col>2</xdr:col>
          <xdr:colOff>0</xdr:colOff>
          <xdr:row>69</xdr:row>
          <xdr:rowOff>304800</xdr:rowOff>
        </xdr:to>
        <xdr:sp macro="" textlink="">
          <xdr:nvSpPr>
            <xdr:cNvPr id="13429" name="Check Box 117" hidden="1">
              <a:extLst>
                <a:ext uri="{63B3BB69-23CF-44E3-9099-C40C66FF867C}">
                  <a14:compatExt spid="_x0000_s13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71</xdr:row>
          <xdr:rowOff>352425</xdr:rowOff>
        </xdr:from>
        <xdr:to>
          <xdr:col>2</xdr:col>
          <xdr:colOff>9525</xdr:colOff>
          <xdr:row>73</xdr:row>
          <xdr:rowOff>19050</xdr:rowOff>
        </xdr:to>
        <xdr:sp macro="" textlink="">
          <xdr:nvSpPr>
            <xdr:cNvPr id="13430" name="Check Box 118" hidden="1">
              <a:extLst>
                <a:ext uri="{63B3BB69-23CF-44E3-9099-C40C66FF867C}">
                  <a14:compatExt spid="_x0000_s13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72</xdr:row>
          <xdr:rowOff>180975</xdr:rowOff>
        </xdr:from>
        <xdr:to>
          <xdr:col>2</xdr:col>
          <xdr:colOff>0</xdr:colOff>
          <xdr:row>74</xdr:row>
          <xdr:rowOff>19050</xdr:rowOff>
        </xdr:to>
        <xdr:sp macro="" textlink="">
          <xdr:nvSpPr>
            <xdr:cNvPr id="13431" name="Check Box 119" hidden="1">
              <a:extLst>
                <a:ext uri="{63B3BB69-23CF-44E3-9099-C40C66FF867C}">
                  <a14:compatExt spid="_x0000_s13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73</xdr:row>
          <xdr:rowOff>180975</xdr:rowOff>
        </xdr:from>
        <xdr:to>
          <xdr:col>2</xdr:col>
          <xdr:colOff>0</xdr:colOff>
          <xdr:row>75</xdr:row>
          <xdr:rowOff>19050</xdr:rowOff>
        </xdr:to>
        <xdr:sp macro="" textlink="">
          <xdr:nvSpPr>
            <xdr:cNvPr id="13432" name="Check Box 120" hidden="1">
              <a:extLst>
                <a:ext uri="{63B3BB69-23CF-44E3-9099-C40C66FF867C}">
                  <a14:compatExt spid="_x0000_s13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76</xdr:row>
          <xdr:rowOff>180975</xdr:rowOff>
        </xdr:from>
        <xdr:to>
          <xdr:col>2</xdr:col>
          <xdr:colOff>0</xdr:colOff>
          <xdr:row>78</xdr:row>
          <xdr:rowOff>19050</xdr:rowOff>
        </xdr:to>
        <xdr:sp macro="" textlink="">
          <xdr:nvSpPr>
            <xdr:cNvPr id="13433" name="Check Box 121" hidden="1">
              <a:extLst>
                <a:ext uri="{63B3BB69-23CF-44E3-9099-C40C66FF867C}">
                  <a14:compatExt spid="_x0000_s13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77</xdr:row>
          <xdr:rowOff>161925</xdr:rowOff>
        </xdr:from>
        <xdr:to>
          <xdr:col>2</xdr:col>
          <xdr:colOff>0</xdr:colOff>
          <xdr:row>79</xdr:row>
          <xdr:rowOff>0</xdr:rowOff>
        </xdr:to>
        <xdr:sp macro="" textlink="">
          <xdr:nvSpPr>
            <xdr:cNvPr id="13434" name="Check Box 122" hidden="1">
              <a:extLst>
                <a:ext uri="{63B3BB69-23CF-44E3-9099-C40C66FF867C}">
                  <a14:compatExt spid="_x0000_s13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78</xdr:row>
          <xdr:rowOff>180975</xdr:rowOff>
        </xdr:from>
        <xdr:to>
          <xdr:col>2</xdr:col>
          <xdr:colOff>0</xdr:colOff>
          <xdr:row>80</xdr:row>
          <xdr:rowOff>38100</xdr:rowOff>
        </xdr:to>
        <xdr:sp macro="" textlink="">
          <xdr:nvSpPr>
            <xdr:cNvPr id="13435" name="Check Box 123" hidden="1">
              <a:extLst>
                <a:ext uri="{63B3BB69-23CF-44E3-9099-C40C66FF867C}">
                  <a14:compatExt spid="_x0000_s13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85</xdr:row>
          <xdr:rowOff>361950</xdr:rowOff>
        </xdr:from>
        <xdr:to>
          <xdr:col>2</xdr:col>
          <xdr:colOff>0</xdr:colOff>
          <xdr:row>87</xdr:row>
          <xdr:rowOff>9525</xdr:rowOff>
        </xdr:to>
        <xdr:sp macro="" textlink="">
          <xdr:nvSpPr>
            <xdr:cNvPr id="13436" name="Check Box 124" hidden="1">
              <a:extLst>
                <a:ext uri="{63B3BB69-23CF-44E3-9099-C40C66FF867C}">
                  <a14:compatExt spid="_x0000_s13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87</xdr:row>
          <xdr:rowOff>19050</xdr:rowOff>
        </xdr:from>
        <xdr:to>
          <xdr:col>2</xdr:col>
          <xdr:colOff>0</xdr:colOff>
          <xdr:row>87</xdr:row>
          <xdr:rowOff>238125</xdr:rowOff>
        </xdr:to>
        <xdr:sp macro="" textlink="">
          <xdr:nvSpPr>
            <xdr:cNvPr id="13437" name="Check Box 125" hidden="1">
              <a:extLst>
                <a:ext uri="{63B3BB69-23CF-44E3-9099-C40C66FF867C}">
                  <a14:compatExt spid="_x0000_s13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87</xdr:row>
          <xdr:rowOff>238125</xdr:rowOff>
        </xdr:from>
        <xdr:to>
          <xdr:col>2</xdr:col>
          <xdr:colOff>0</xdr:colOff>
          <xdr:row>89</xdr:row>
          <xdr:rowOff>9525</xdr:rowOff>
        </xdr:to>
        <xdr:sp macro="" textlink="">
          <xdr:nvSpPr>
            <xdr:cNvPr id="13438" name="Check Box 126" hidden="1">
              <a:extLst>
                <a:ext uri="{63B3BB69-23CF-44E3-9099-C40C66FF867C}">
                  <a14:compatExt spid="_x0000_s13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90</xdr:row>
          <xdr:rowOff>485775</xdr:rowOff>
        </xdr:from>
        <xdr:to>
          <xdr:col>2</xdr:col>
          <xdr:colOff>0</xdr:colOff>
          <xdr:row>92</xdr:row>
          <xdr:rowOff>28575</xdr:rowOff>
        </xdr:to>
        <xdr:sp macro="" textlink="">
          <xdr:nvSpPr>
            <xdr:cNvPr id="13439" name="Check Box 127" hidden="1">
              <a:extLst>
                <a:ext uri="{63B3BB69-23CF-44E3-9099-C40C66FF867C}">
                  <a14:compatExt spid="_x0000_s13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91</xdr:row>
          <xdr:rowOff>171450</xdr:rowOff>
        </xdr:from>
        <xdr:to>
          <xdr:col>2</xdr:col>
          <xdr:colOff>0</xdr:colOff>
          <xdr:row>93</xdr:row>
          <xdr:rowOff>19050</xdr:rowOff>
        </xdr:to>
        <xdr:sp macro="" textlink="">
          <xdr:nvSpPr>
            <xdr:cNvPr id="13440" name="Check Box 128" hidden="1">
              <a:extLst>
                <a:ext uri="{63B3BB69-23CF-44E3-9099-C40C66FF867C}">
                  <a14:compatExt spid="_x0000_s13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92</xdr:row>
          <xdr:rowOff>161925</xdr:rowOff>
        </xdr:from>
        <xdr:to>
          <xdr:col>2</xdr:col>
          <xdr:colOff>0</xdr:colOff>
          <xdr:row>94</xdr:row>
          <xdr:rowOff>19050</xdr:rowOff>
        </xdr:to>
        <xdr:sp macro="" textlink="">
          <xdr:nvSpPr>
            <xdr:cNvPr id="13441" name="Check Box 129" hidden="1">
              <a:extLst>
                <a:ext uri="{63B3BB69-23CF-44E3-9099-C40C66FF867C}">
                  <a14:compatExt spid="_x0000_s13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93</xdr:row>
          <xdr:rowOff>161925</xdr:rowOff>
        </xdr:from>
        <xdr:to>
          <xdr:col>2</xdr:col>
          <xdr:colOff>0</xdr:colOff>
          <xdr:row>95</xdr:row>
          <xdr:rowOff>19050</xdr:rowOff>
        </xdr:to>
        <xdr:sp macro="" textlink="">
          <xdr:nvSpPr>
            <xdr:cNvPr id="13442" name="Check Box 130" hidden="1">
              <a:extLst>
                <a:ext uri="{63B3BB69-23CF-44E3-9099-C40C66FF867C}">
                  <a14:compatExt spid="_x0000_s13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94</xdr:row>
          <xdr:rowOff>171450</xdr:rowOff>
        </xdr:from>
        <xdr:to>
          <xdr:col>2</xdr:col>
          <xdr:colOff>0</xdr:colOff>
          <xdr:row>96</xdr:row>
          <xdr:rowOff>19050</xdr:rowOff>
        </xdr:to>
        <xdr:sp macro="" textlink="">
          <xdr:nvSpPr>
            <xdr:cNvPr id="13443" name="Check Box 131" hidden="1">
              <a:extLst>
                <a:ext uri="{63B3BB69-23CF-44E3-9099-C40C66FF867C}">
                  <a14:compatExt spid="_x0000_s13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95</xdr:row>
          <xdr:rowOff>171450</xdr:rowOff>
        </xdr:from>
        <xdr:to>
          <xdr:col>2</xdr:col>
          <xdr:colOff>0</xdr:colOff>
          <xdr:row>97</xdr:row>
          <xdr:rowOff>19050</xdr:rowOff>
        </xdr:to>
        <xdr:sp macro="" textlink="">
          <xdr:nvSpPr>
            <xdr:cNvPr id="13444" name="Check Box 132" hidden="1">
              <a:extLst>
                <a:ext uri="{63B3BB69-23CF-44E3-9099-C40C66FF867C}">
                  <a14:compatExt spid="_x0000_s13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96</xdr:row>
          <xdr:rowOff>171450</xdr:rowOff>
        </xdr:from>
        <xdr:to>
          <xdr:col>2</xdr:col>
          <xdr:colOff>0</xdr:colOff>
          <xdr:row>98</xdr:row>
          <xdr:rowOff>19050</xdr:rowOff>
        </xdr:to>
        <xdr:sp macro="" textlink="">
          <xdr:nvSpPr>
            <xdr:cNvPr id="13445" name="Check Box 133" hidden="1">
              <a:extLst>
                <a:ext uri="{63B3BB69-23CF-44E3-9099-C40C66FF867C}">
                  <a14:compatExt spid="_x0000_s13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97</xdr:row>
          <xdr:rowOff>161925</xdr:rowOff>
        </xdr:from>
        <xdr:to>
          <xdr:col>2</xdr:col>
          <xdr:colOff>0</xdr:colOff>
          <xdr:row>99</xdr:row>
          <xdr:rowOff>19050</xdr:rowOff>
        </xdr:to>
        <xdr:sp macro="" textlink="">
          <xdr:nvSpPr>
            <xdr:cNvPr id="13446" name="Check Box 134" hidden="1">
              <a:extLst>
                <a:ext uri="{63B3BB69-23CF-44E3-9099-C40C66FF867C}">
                  <a14:compatExt spid="_x0000_s13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98</xdr:row>
          <xdr:rowOff>161925</xdr:rowOff>
        </xdr:from>
        <xdr:to>
          <xdr:col>2</xdr:col>
          <xdr:colOff>0</xdr:colOff>
          <xdr:row>100</xdr:row>
          <xdr:rowOff>19050</xdr:rowOff>
        </xdr:to>
        <xdr:sp macro="" textlink="">
          <xdr:nvSpPr>
            <xdr:cNvPr id="13447" name="Check Box 135" hidden="1">
              <a:extLst>
                <a:ext uri="{63B3BB69-23CF-44E3-9099-C40C66FF867C}">
                  <a14:compatExt spid="_x0000_s13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100</xdr:row>
          <xdr:rowOff>171450</xdr:rowOff>
        </xdr:from>
        <xdr:to>
          <xdr:col>2</xdr:col>
          <xdr:colOff>0</xdr:colOff>
          <xdr:row>102</xdr:row>
          <xdr:rowOff>19050</xdr:rowOff>
        </xdr:to>
        <xdr:sp macro="" textlink="">
          <xdr:nvSpPr>
            <xdr:cNvPr id="13448" name="Check Box 136" hidden="1">
              <a:extLst>
                <a:ext uri="{63B3BB69-23CF-44E3-9099-C40C66FF867C}">
                  <a14:compatExt spid="_x0000_s13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101</xdr:row>
          <xdr:rowOff>171450</xdr:rowOff>
        </xdr:from>
        <xdr:to>
          <xdr:col>3</xdr:col>
          <xdr:colOff>9525</xdr:colOff>
          <xdr:row>103</xdr:row>
          <xdr:rowOff>28575</xdr:rowOff>
        </xdr:to>
        <xdr:sp macro="" textlink="">
          <xdr:nvSpPr>
            <xdr:cNvPr id="13449" name="Check Box 137" hidden="1">
              <a:extLst>
                <a:ext uri="{63B3BB69-23CF-44E3-9099-C40C66FF867C}">
                  <a14:compatExt spid="_x0000_s13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103</xdr:row>
          <xdr:rowOff>47625</xdr:rowOff>
        </xdr:from>
        <xdr:to>
          <xdr:col>3</xdr:col>
          <xdr:colOff>9525</xdr:colOff>
          <xdr:row>103</xdr:row>
          <xdr:rowOff>266700</xdr:rowOff>
        </xdr:to>
        <xdr:sp macro="" textlink="">
          <xdr:nvSpPr>
            <xdr:cNvPr id="13450" name="Check Box 138" hidden="1">
              <a:extLst>
                <a:ext uri="{63B3BB69-23CF-44E3-9099-C40C66FF867C}">
                  <a14:compatExt spid="_x0000_s13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104</xdr:row>
          <xdr:rowOff>161925</xdr:rowOff>
        </xdr:from>
        <xdr:to>
          <xdr:col>1</xdr:col>
          <xdr:colOff>0</xdr:colOff>
          <xdr:row>106</xdr:row>
          <xdr:rowOff>19050</xdr:rowOff>
        </xdr:to>
        <xdr:sp macro="" textlink="">
          <xdr:nvSpPr>
            <xdr:cNvPr id="13451" name="Check Box 139" hidden="1">
              <a:extLst>
                <a:ext uri="{63B3BB69-23CF-44E3-9099-C40C66FF867C}">
                  <a14:compatExt spid="_x0000_s13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105</xdr:row>
          <xdr:rowOff>171450</xdr:rowOff>
        </xdr:from>
        <xdr:to>
          <xdr:col>2</xdr:col>
          <xdr:colOff>0</xdr:colOff>
          <xdr:row>107</xdr:row>
          <xdr:rowOff>19050</xdr:rowOff>
        </xdr:to>
        <xdr:sp macro="" textlink="">
          <xdr:nvSpPr>
            <xdr:cNvPr id="13452" name="Check Box 140" hidden="1">
              <a:extLst>
                <a:ext uri="{63B3BB69-23CF-44E3-9099-C40C66FF867C}">
                  <a14:compatExt spid="_x0000_s13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107</xdr:row>
          <xdr:rowOff>161925</xdr:rowOff>
        </xdr:from>
        <xdr:to>
          <xdr:col>2</xdr:col>
          <xdr:colOff>9525</xdr:colOff>
          <xdr:row>107</xdr:row>
          <xdr:rowOff>390525</xdr:rowOff>
        </xdr:to>
        <xdr:sp macro="" textlink="">
          <xdr:nvSpPr>
            <xdr:cNvPr id="13453" name="Check Box 141" hidden="1">
              <a:extLst>
                <a:ext uri="{63B3BB69-23CF-44E3-9099-C40C66FF867C}">
                  <a14:compatExt spid="_x0000_s13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107</xdr:row>
          <xdr:rowOff>428625</xdr:rowOff>
        </xdr:from>
        <xdr:to>
          <xdr:col>2</xdr:col>
          <xdr:colOff>9525</xdr:colOff>
          <xdr:row>109</xdr:row>
          <xdr:rowOff>9525</xdr:rowOff>
        </xdr:to>
        <xdr:sp macro="" textlink="">
          <xdr:nvSpPr>
            <xdr:cNvPr id="13454" name="Check Box 142" hidden="1">
              <a:extLst>
                <a:ext uri="{63B3BB69-23CF-44E3-9099-C40C66FF867C}">
                  <a14:compatExt spid="_x0000_s13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111</xdr:row>
          <xdr:rowOff>352425</xdr:rowOff>
        </xdr:from>
        <xdr:to>
          <xdr:col>2</xdr:col>
          <xdr:colOff>0</xdr:colOff>
          <xdr:row>113</xdr:row>
          <xdr:rowOff>9525</xdr:rowOff>
        </xdr:to>
        <xdr:sp macro="" textlink="">
          <xdr:nvSpPr>
            <xdr:cNvPr id="13455" name="Check Box 143" hidden="1">
              <a:extLst>
                <a:ext uri="{63B3BB69-23CF-44E3-9099-C40C66FF867C}">
                  <a14:compatExt spid="_x0000_s13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112</xdr:row>
          <xdr:rowOff>171450</xdr:rowOff>
        </xdr:from>
        <xdr:to>
          <xdr:col>2</xdr:col>
          <xdr:colOff>0</xdr:colOff>
          <xdr:row>114</xdr:row>
          <xdr:rowOff>28575</xdr:rowOff>
        </xdr:to>
        <xdr:sp macro="" textlink="">
          <xdr:nvSpPr>
            <xdr:cNvPr id="13456" name="Check Box 144" hidden="1">
              <a:extLst>
                <a:ext uri="{63B3BB69-23CF-44E3-9099-C40C66FF867C}">
                  <a14:compatExt spid="_x0000_s13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113</xdr:row>
          <xdr:rowOff>171450</xdr:rowOff>
        </xdr:from>
        <xdr:to>
          <xdr:col>2</xdr:col>
          <xdr:colOff>0</xdr:colOff>
          <xdr:row>115</xdr:row>
          <xdr:rowOff>28575</xdr:rowOff>
        </xdr:to>
        <xdr:sp macro="" textlink="">
          <xdr:nvSpPr>
            <xdr:cNvPr id="13457" name="Check Box 145" hidden="1">
              <a:extLst>
                <a:ext uri="{63B3BB69-23CF-44E3-9099-C40C66FF867C}">
                  <a14:compatExt spid="_x0000_s13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114</xdr:row>
          <xdr:rowOff>161925</xdr:rowOff>
        </xdr:from>
        <xdr:to>
          <xdr:col>2</xdr:col>
          <xdr:colOff>0</xdr:colOff>
          <xdr:row>116</xdr:row>
          <xdr:rowOff>19050</xdr:rowOff>
        </xdr:to>
        <xdr:sp macro="" textlink="">
          <xdr:nvSpPr>
            <xdr:cNvPr id="13458" name="Check Box 146" hidden="1">
              <a:extLst>
                <a:ext uri="{63B3BB69-23CF-44E3-9099-C40C66FF867C}">
                  <a14:compatExt spid="_x0000_s13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118</xdr:row>
          <xdr:rowOff>361950</xdr:rowOff>
        </xdr:from>
        <xdr:to>
          <xdr:col>2</xdr:col>
          <xdr:colOff>0</xdr:colOff>
          <xdr:row>120</xdr:row>
          <xdr:rowOff>9525</xdr:rowOff>
        </xdr:to>
        <xdr:sp macro="" textlink="">
          <xdr:nvSpPr>
            <xdr:cNvPr id="13459" name="Check Box 147" hidden="1">
              <a:extLst>
                <a:ext uri="{63B3BB69-23CF-44E3-9099-C40C66FF867C}">
                  <a14:compatExt spid="_x0000_s13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119</xdr:row>
          <xdr:rowOff>161925</xdr:rowOff>
        </xdr:from>
        <xdr:to>
          <xdr:col>2</xdr:col>
          <xdr:colOff>0</xdr:colOff>
          <xdr:row>121</xdr:row>
          <xdr:rowOff>9525</xdr:rowOff>
        </xdr:to>
        <xdr:sp macro="" textlink="">
          <xdr:nvSpPr>
            <xdr:cNvPr id="13460" name="Check Box 148" hidden="1">
              <a:extLst>
                <a:ext uri="{63B3BB69-23CF-44E3-9099-C40C66FF867C}">
                  <a14:compatExt spid="_x0000_s13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120</xdr:row>
          <xdr:rowOff>152400</xdr:rowOff>
        </xdr:from>
        <xdr:to>
          <xdr:col>2</xdr:col>
          <xdr:colOff>0</xdr:colOff>
          <xdr:row>122</xdr:row>
          <xdr:rowOff>0</xdr:rowOff>
        </xdr:to>
        <xdr:sp macro="" textlink="">
          <xdr:nvSpPr>
            <xdr:cNvPr id="13462" name="Check Box 150" hidden="1">
              <a:extLst>
                <a:ext uri="{63B3BB69-23CF-44E3-9099-C40C66FF867C}">
                  <a14:compatExt spid="_x0000_s13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29</xdr:row>
          <xdr:rowOff>104775</xdr:rowOff>
        </xdr:from>
        <xdr:to>
          <xdr:col>1</xdr:col>
          <xdr:colOff>676275</xdr:colOff>
          <xdr:row>29</xdr:row>
          <xdr:rowOff>323850</xdr:rowOff>
        </xdr:to>
        <xdr:sp macro="" textlink="">
          <xdr:nvSpPr>
            <xdr:cNvPr id="13463" name="Check Box 151" hidden="1">
              <a:extLst>
                <a:ext uri="{63B3BB69-23CF-44E3-9099-C40C66FF867C}">
                  <a14:compatExt spid="_x0000_s13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51</xdr:row>
          <xdr:rowOff>0</xdr:rowOff>
        </xdr:from>
        <xdr:to>
          <xdr:col>0</xdr:col>
          <xdr:colOff>638175</xdr:colOff>
          <xdr:row>52</xdr:row>
          <xdr:rowOff>38100</xdr:rowOff>
        </xdr:to>
        <xdr:sp macro="" textlink="">
          <xdr:nvSpPr>
            <xdr:cNvPr id="13467" name="Check Box 155" hidden="1">
              <a:extLst>
                <a:ext uri="{63B3BB69-23CF-44E3-9099-C40C66FF867C}">
                  <a14:compatExt spid="_x0000_s13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13468" name="Check Box 156" hidden="1">
              <a:extLst>
                <a:ext uri="{63B3BB69-23CF-44E3-9099-C40C66FF867C}">
                  <a14:compatExt spid="_x0000_s13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13469" name="Check Box 157" hidden="1">
              <a:extLst>
                <a:ext uri="{63B3BB69-23CF-44E3-9099-C40C66FF867C}">
                  <a14:compatExt spid="_x0000_s13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13470" name="Check Box 158" hidden="1">
              <a:extLst>
                <a:ext uri="{63B3BB69-23CF-44E3-9099-C40C66FF867C}">
                  <a14:compatExt spid="_x0000_s13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13471" name="Check Box 159" hidden="1">
              <a:extLst>
                <a:ext uri="{63B3BB69-23CF-44E3-9099-C40C66FF867C}">
                  <a14:compatExt spid="_x0000_s13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13472" name="Check Box 160" hidden="1">
              <a:extLst>
                <a:ext uri="{63B3BB69-23CF-44E3-9099-C40C66FF867C}">
                  <a14:compatExt spid="_x0000_s13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477" name="Check Box 165" hidden="1">
              <a:extLst>
                <a:ext uri="{63B3BB69-23CF-44E3-9099-C40C66FF867C}">
                  <a14:compatExt spid="_x0000_s13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478" name="Check Box 166" hidden="1">
              <a:extLst>
                <a:ext uri="{63B3BB69-23CF-44E3-9099-C40C66FF867C}">
                  <a14:compatExt spid="_x0000_s13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479" name="Check Box 167" hidden="1">
              <a:extLst>
                <a:ext uri="{63B3BB69-23CF-44E3-9099-C40C66FF867C}">
                  <a14:compatExt spid="_x0000_s13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480" name="Check Box 168" hidden="1">
              <a:extLst>
                <a:ext uri="{63B3BB69-23CF-44E3-9099-C40C66FF867C}">
                  <a14:compatExt spid="_x0000_s13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1" name="Check Box 169" hidden="1">
              <a:extLst>
                <a:ext uri="{63B3BB69-23CF-44E3-9099-C40C66FF867C}">
                  <a14:compatExt spid="_x0000_s13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2" name="Check Box 170" hidden="1">
              <a:extLst>
                <a:ext uri="{63B3BB69-23CF-44E3-9099-C40C66FF867C}">
                  <a14:compatExt spid="_x0000_s13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3" name="Check Box 171" hidden="1">
              <a:extLst>
                <a:ext uri="{63B3BB69-23CF-44E3-9099-C40C66FF867C}">
                  <a14:compatExt spid="_x0000_s13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4" name="Check Box 172" hidden="1">
              <a:extLst>
                <a:ext uri="{63B3BB69-23CF-44E3-9099-C40C66FF867C}">
                  <a14:compatExt spid="_x0000_s13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5" name="Check Box 173" hidden="1">
              <a:extLst>
                <a:ext uri="{63B3BB69-23CF-44E3-9099-C40C66FF867C}">
                  <a14:compatExt spid="_x0000_s13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124</xdr:row>
          <xdr:rowOff>180975</xdr:rowOff>
        </xdr:from>
        <xdr:to>
          <xdr:col>1</xdr:col>
          <xdr:colOff>0</xdr:colOff>
          <xdr:row>124</xdr:row>
          <xdr:rowOff>390525</xdr:rowOff>
        </xdr:to>
        <xdr:sp macro="" textlink="">
          <xdr:nvSpPr>
            <xdr:cNvPr id="13486" name="Check Box 174" hidden="1">
              <a:extLst>
                <a:ext uri="{63B3BB69-23CF-44E3-9099-C40C66FF867C}">
                  <a14:compatExt spid="_x0000_s13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126</xdr:row>
          <xdr:rowOff>0</xdr:rowOff>
        </xdr:from>
        <xdr:to>
          <xdr:col>2</xdr:col>
          <xdr:colOff>0</xdr:colOff>
          <xdr:row>127</xdr:row>
          <xdr:rowOff>123825</xdr:rowOff>
        </xdr:to>
        <xdr:sp macro="" textlink="">
          <xdr:nvSpPr>
            <xdr:cNvPr id="13487" name="Check Box 175" hidden="1">
              <a:extLst>
                <a:ext uri="{63B3BB69-23CF-44E3-9099-C40C66FF867C}">
                  <a14:compatExt spid="_x0000_s13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127</xdr:row>
          <xdr:rowOff>0</xdr:rowOff>
        </xdr:from>
        <xdr:to>
          <xdr:col>2</xdr:col>
          <xdr:colOff>0</xdr:colOff>
          <xdr:row>128</xdr:row>
          <xdr:rowOff>180975</xdr:rowOff>
        </xdr:to>
        <xdr:sp macro="" textlink="">
          <xdr:nvSpPr>
            <xdr:cNvPr id="13488" name="Check Box 176" hidden="1">
              <a:extLst>
                <a:ext uri="{63B3BB69-23CF-44E3-9099-C40C66FF867C}">
                  <a14:compatExt spid="_x0000_s13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123</xdr:row>
          <xdr:rowOff>190500</xdr:rowOff>
        </xdr:from>
        <xdr:to>
          <xdr:col>0</xdr:col>
          <xdr:colOff>638175</xdr:colOff>
          <xdr:row>124</xdr:row>
          <xdr:rowOff>209550</xdr:rowOff>
        </xdr:to>
        <xdr:sp macro="" textlink="">
          <xdr:nvSpPr>
            <xdr:cNvPr id="13489" name="Check Box 177" hidden="1">
              <a:extLst>
                <a:ext uri="{63B3BB69-23CF-44E3-9099-C40C66FF867C}">
                  <a14:compatExt spid="_x0000_s1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124</xdr:row>
          <xdr:rowOff>361950</xdr:rowOff>
        </xdr:from>
        <xdr:to>
          <xdr:col>2</xdr:col>
          <xdr:colOff>0</xdr:colOff>
          <xdr:row>126</xdr:row>
          <xdr:rowOff>0</xdr:rowOff>
        </xdr:to>
        <xdr:sp macro="" textlink="">
          <xdr:nvSpPr>
            <xdr:cNvPr id="13490" name="Check Box 178" hidden="1">
              <a:extLst>
                <a:ext uri="{63B3BB69-23CF-44E3-9099-C40C66FF867C}">
                  <a14:compatExt spid="_x0000_s1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125</xdr:row>
          <xdr:rowOff>161925</xdr:rowOff>
        </xdr:from>
        <xdr:to>
          <xdr:col>2</xdr:col>
          <xdr:colOff>0</xdr:colOff>
          <xdr:row>127</xdr:row>
          <xdr:rowOff>9525</xdr:rowOff>
        </xdr:to>
        <xdr:sp macro="" textlink="">
          <xdr:nvSpPr>
            <xdr:cNvPr id="13491" name="Check Box 179" hidden="1">
              <a:extLst>
                <a:ext uri="{63B3BB69-23CF-44E3-9099-C40C66FF867C}">
                  <a14:compatExt spid="_x0000_s1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126</xdr:row>
          <xdr:rowOff>152400</xdr:rowOff>
        </xdr:from>
        <xdr:to>
          <xdr:col>2</xdr:col>
          <xdr:colOff>0</xdr:colOff>
          <xdr:row>128</xdr:row>
          <xdr:rowOff>0</xdr:rowOff>
        </xdr:to>
        <xdr:sp macro="" textlink="">
          <xdr:nvSpPr>
            <xdr:cNvPr id="13492" name="Check Box 180" hidden="1">
              <a:extLst>
                <a:ext uri="{63B3BB69-23CF-44E3-9099-C40C66FF867C}">
                  <a14:compatExt spid="_x0000_s1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128</xdr:row>
          <xdr:rowOff>171450</xdr:rowOff>
        </xdr:from>
        <xdr:to>
          <xdr:col>1</xdr:col>
          <xdr:colOff>676275</xdr:colOff>
          <xdr:row>130</xdr:row>
          <xdr:rowOff>19050</xdr:rowOff>
        </xdr:to>
        <xdr:sp macro="" textlink="">
          <xdr:nvSpPr>
            <xdr:cNvPr id="13493" name="Check Box 181" hidden="1">
              <a:extLst>
                <a:ext uri="{63B3BB69-23CF-44E3-9099-C40C66FF867C}">
                  <a14:compatExt spid="_x0000_s1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127</xdr:row>
          <xdr:rowOff>171450</xdr:rowOff>
        </xdr:from>
        <xdr:to>
          <xdr:col>2</xdr:col>
          <xdr:colOff>0</xdr:colOff>
          <xdr:row>129</xdr:row>
          <xdr:rowOff>19050</xdr:rowOff>
        </xdr:to>
        <xdr:sp macro="" textlink="">
          <xdr:nvSpPr>
            <xdr:cNvPr id="13494" name="Check Box 182" hidden="1">
              <a:extLst>
                <a:ext uri="{63B3BB69-23CF-44E3-9099-C40C66FF867C}">
                  <a14:compatExt spid="_x0000_s1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50" Type="http://schemas.openxmlformats.org/officeDocument/2006/relationships/ctrlProp" Target="../ctrlProps/ctrlProp82.xml"/><Relationship Id="rId55" Type="http://schemas.openxmlformats.org/officeDocument/2006/relationships/ctrlProp" Target="../ctrlProps/ctrlProp87.x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54" Type="http://schemas.openxmlformats.org/officeDocument/2006/relationships/ctrlProp" Target="../ctrlProps/ctrlProp86.xml"/><Relationship Id="rId62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3" Type="http://schemas.openxmlformats.org/officeDocument/2006/relationships/ctrlProp" Target="../ctrlProps/ctrlProp85.xml"/><Relationship Id="rId58" Type="http://schemas.openxmlformats.org/officeDocument/2006/relationships/ctrlProp" Target="../ctrlProps/ctrlProp90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49" Type="http://schemas.openxmlformats.org/officeDocument/2006/relationships/ctrlProp" Target="../ctrlProps/ctrlProp81.xml"/><Relationship Id="rId57" Type="http://schemas.openxmlformats.org/officeDocument/2006/relationships/ctrlProp" Target="../ctrlProps/ctrlProp89.xml"/><Relationship Id="rId61" Type="http://schemas.openxmlformats.org/officeDocument/2006/relationships/ctrlProp" Target="../ctrlProps/ctrlProp93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52" Type="http://schemas.openxmlformats.org/officeDocument/2006/relationships/ctrlProp" Target="../ctrlProps/ctrlProp84.xml"/><Relationship Id="rId60" Type="http://schemas.openxmlformats.org/officeDocument/2006/relationships/ctrlProp" Target="../ctrlProps/ctrlProp9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Relationship Id="rId48" Type="http://schemas.openxmlformats.org/officeDocument/2006/relationships/ctrlProp" Target="../ctrlProps/ctrlProp80.xml"/><Relationship Id="rId56" Type="http://schemas.openxmlformats.org/officeDocument/2006/relationships/ctrlProp" Target="../ctrlProps/ctrlProp88.xml"/><Relationship Id="rId8" Type="http://schemas.openxmlformats.org/officeDocument/2006/relationships/ctrlProp" Target="../ctrlProps/ctrlProp40.xml"/><Relationship Id="rId51" Type="http://schemas.openxmlformats.org/officeDocument/2006/relationships/ctrlProp" Target="../ctrlProps/ctrlProp8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59" Type="http://schemas.openxmlformats.org/officeDocument/2006/relationships/ctrlProp" Target="../ctrlProps/ctrlProp91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7.xml"/><Relationship Id="rId21" Type="http://schemas.openxmlformats.org/officeDocument/2006/relationships/ctrlProp" Target="../ctrlProps/ctrlProp112.xml"/><Relationship Id="rId34" Type="http://schemas.openxmlformats.org/officeDocument/2006/relationships/ctrlProp" Target="../ctrlProps/ctrlProp125.xml"/><Relationship Id="rId42" Type="http://schemas.openxmlformats.org/officeDocument/2006/relationships/ctrlProp" Target="../ctrlProps/ctrlProp133.xml"/><Relationship Id="rId47" Type="http://schemas.openxmlformats.org/officeDocument/2006/relationships/ctrlProp" Target="../ctrlProps/ctrlProp138.xml"/><Relationship Id="rId50" Type="http://schemas.openxmlformats.org/officeDocument/2006/relationships/ctrlProp" Target="../ctrlProps/ctrlProp141.xml"/><Relationship Id="rId55" Type="http://schemas.openxmlformats.org/officeDocument/2006/relationships/ctrlProp" Target="../ctrlProps/ctrlProp146.xml"/><Relationship Id="rId63" Type="http://schemas.openxmlformats.org/officeDocument/2006/relationships/ctrlProp" Target="../ctrlProps/ctrlProp154.xml"/><Relationship Id="rId68" Type="http://schemas.openxmlformats.org/officeDocument/2006/relationships/ctrlProp" Target="../ctrlProps/ctrlProp159.xml"/><Relationship Id="rId76" Type="http://schemas.openxmlformats.org/officeDocument/2006/relationships/ctrlProp" Target="../ctrlProps/ctrlProp167.xml"/><Relationship Id="rId84" Type="http://schemas.openxmlformats.org/officeDocument/2006/relationships/ctrlProp" Target="../ctrlProps/ctrlProp175.xml"/><Relationship Id="rId89" Type="http://schemas.openxmlformats.org/officeDocument/2006/relationships/ctrlProp" Target="../ctrlProps/ctrlProp180.xml"/><Relationship Id="rId97" Type="http://schemas.openxmlformats.org/officeDocument/2006/relationships/ctrlProp" Target="../ctrlProps/ctrlProp188.xml"/><Relationship Id="rId7" Type="http://schemas.openxmlformats.org/officeDocument/2006/relationships/ctrlProp" Target="../ctrlProps/ctrlProp98.xml"/><Relationship Id="rId71" Type="http://schemas.openxmlformats.org/officeDocument/2006/relationships/ctrlProp" Target="../ctrlProps/ctrlProp162.xml"/><Relationship Id="rId92" Type="http://schemas.openxmlformats.org/officeDocument/2006/relationships/ctrlProp" Target="../ctrlProps/ctrlProp18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7.xml"/><Relationship Id="rId29" Type="http://schemas.openxmlformats.org/officeDocument/2006/relationships/ctrlProp" Target="../ctrlProps/ctrlProp120.xml"/><Relationship Id="rId11" Type="http://schemas.openxmlformats.org/officeDocument/2006/relationships/ctrlProp" Target="../ctrlProps/ctrlProp102.xml"/><Relationship Id="rId24" Type="http://schemas.openxmlformats.org/officeDocument/2006/relationships/ctrlProp" Target="../ctrlProps/ctrlProp115.xml"/><Relationship Id="rId32" Type="http://schemas.openxmlformats.org/officeDocument/2006/relationships/ctrlProp" Target="../ctrlProps/ctrlProp123.xml"/><Relationship Id="rId37" Type="http://schemas.openxmlformats.org/officeDocument/2006/relationships/ctrlProp" Target="../ctrlProps/ctrlProp128.xml"/><Relationship Id="rId40" Type="http://schemas.openxmlformats.org/officeDocument/2006/relationships/ctrlProp" Target="../ctrlProps/ctrlProp131.xml"/><Relationship Id="rId45" Type="http://schemas.openxmlformats.org/officeDocument/2006/relationships/ctrlProp" Target="../ctrlProps/ctrlProp136.xml"/><Relationship Id="rId53" Type="http://schemas.openxmlformats.org/officeDocument/2006/relationships/ctrlProp" Target="../ctrlProps/ctrlProp144.xml"/><Relationship Id="rId58" Type="http://schemas.openxmlformats.org/officeDocument/2006/relationships/ctrlProp" Target="../ctrlProps/ctrlProp149.xml"/><Relationship Id="rId66" Type="http://schemas.openxmlformats.org/officeDocument/2006/relationships/ctrlProp" Target="../ctrlProps/ctrlProp157.xml"/><Relationship Id="rId74" Type="http://schemas.openxmlformats.org/officeDocument/2006/relationships/ctrlProp" Target="../ctrlProps/ctrlProp165.xml"/><Relationship Id="rId79" Type="http://schemas.openxmlformats.org/officeDocument/2006/relationships/ctrlProp" Target="../ctrlProps/ctrlProp170.xml"/><Relationship Id="rId87" Type="http://schemas.openxmlformats.org/officeDocument/2006/relationships/ctrlProp" Target="../ctrlProps/ctrlProp178.xml"/><Relationship Id="rId5" Type="http://schemas.openxmlformats.org/officeDocument/2006/relationships/ctrlProp" Target="../ctrlProps/ctrlProp96.xml"/><Relationship Id="rId61" Type="http://schemas.openxmlformats.org/officeDocument/2006/relationships/ctrlProp" Target="../ctrlProps/ctrlProp152.xml"/><Relationship Id="rId82" Type="http://schemas.openxmlformats.org/officeDocument/2006/relationships/ctrlProp" Target="../ctrlProps/ctrlProp173.xml"/><Relationship Id="rId90" Type="http://schemas.openxmlformats.org/officeDocument/2006/relationships/ctrlProp" Target="../ctrlProps/ctrlProp181.xml"/><Relationship Id="rId95" Type="http://schemas.openxmlformats.org/officeDocument/2006/relationships/ctrlProp" Target="../ctrlProps/ctrlProp186.xml"/><Relationship Id="rId19" Type="http://schemas.openxmlformats.org/officeDocument/2006/relationships/ctrlProp" Target="../ctrlProps/ctrlProp110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Relationship Id="rId43" Type="http://schemas.openxmlformats.org/officeDocument/2006/relationships/ctrlProp" Target="../ctrlProps/ctrlProp134.xml"/><Relationship Id="rId48" Type="http://schemas.openxmlformats.org/officeDocument/2006/relationships/ctrlProp" Target="../ctrlProps/ctrlProp139.xml"/><Relationship Id="rId56" Type="http://schemas.openxmlformats.org/officeDocument/2006/relationships/ctrlProp" Target="../ctrlProps/ctrlProp147.xml"/><Relationship Id="rId64" Type="http://schemas.openxmlformats.org/officeDocument/2006/relationships/ctrlProp" Target="../ctrlProps/ctrlProp155.xml"/><Relationship Id="rId69" Type="http://schemas.openxmlformats.org/officeDocument/2006/relationships/ctrlProp" Target="../ctrlProps/ctrlProp160.xml"/><Relationship Id="rId77" Type="http://schemas.openxmlformats.org/officeDocument/2006/relationships/ctrlProp" Target="../ctrlProps/ctrlProp168.xml"/><Relationship Id="rId8" Type="http://schemas.openxmlformats.org/officeDocument/2006/relationships/ctrlProp" Target="../ctrlProps/ctrlProp99.xml"/><Relationship Id="rId51" Type="http://schemas.openxmlformats.org/officeDocument/2006/relationships/ctrlProp" Target="../ctrlProps/ctrlProp142.xml"/><Relationship Id="rId72" Type="http://schemas.openxmlformats.org/officeDocument/2006/relationships/ctrlProp" Target="../ctrlProps/ctrlProp163.xml"/><Relationship Id="rId80" Type="http://schemas.openxmlformats.org/officeDocument/2006/relationships/ctrlProp" Target="../ctrlProps/ctrlProp171.xml"/><Relationship Id="rId85" Type="http://schemas.openxmlformats.org/officeDocument/2006/relationships/ctrlProp" Target="../ctrlProps/ctrlProp176.xml"/><Relationship Id="rId93" Type="http://schemas.openxmlformats.org/officeDocument/2006/relationships/ctrlProp" Target="../ctrlProps/ctrlProp18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38" Type="http://schemas.openxmlformats.org/officeDocument/2006/relationships/ctrlProp" Target="../ctrlProps/ctrlProp129.xml"/><Relationship Id="rId46" Type="http://schemas.openxmlformats.org/officeDocument/2006/relationships/ctrlProp" Target="../ctrlProps/ctrlProp137.xml"/><Relationship Id="rId59" Type="http://schemas.openxmlformats.org/officeDocument/2006/relationships/ctrlProp" Target="../ctrlProps/ctrlProp150.xml"/><Relationship Id="rId67" Type="http://schemas.openxmlformats.org/officeDocument/2006/relationships/ctrlProp" Target="../ctrlProps/ctrlProp158.xml"/><Relationship Id="rId20" Type="http://schemas.openxmlformats.org/officeDocument/2006/relationships/ctrlProp" Target="../ctrlProps/ctrlProp111.xml"/><Relationship Id="rId41" Type="http://schemas.openxmlformats.org/officeDocument/2006/relationships/ctrlProp" Target="../ctrlProps/ctrlProp132.xml"/><Relationship Id="rId54" Type="http://schemas.openxmlformats.org/officeDocument/2006/relationships/ctrlProp" Target="../ctrlProps/ctrlProp145.xml"/><Relationship Id="rId62" Type="http://schemas.openxmlformats.org/officeDocument/2006/relationships/ctrlProp" Target="../ctrlProps/ctrlProp153.xml"/><Relationship Id="rId70" Type="http://schemas.openxmlformats.org/officeDocument/2006/relationships/ctrlProp" Target="../ctrlProps/ctrlProp161.xml"/><Relationship Id="rId75" Type="http://schemas.openxmlformats.org/officeDocument/2006/relationships/ctrlProp" Target="../ctrlProps/ctrlProp166.xml"/><Relationship Id="rId83" Type="http://schemas.openxmlformats.org/officeDocument/2006/relationships/ctrlProp" Target="../ctrlProps/ctrlProp174.xml"/><Relationship Id="rId88" Type="http://schemas.openxmlformats.org/officeDocument/2006/relationships/ctrlProp" Target="../ctrlProps/ctrlProp179.xml"/><Relationship Id="rId91" Type="http://schemas.openxmlformats.org/officeDocument/2006/relationships/ctrlProp" Target="../ctrlProps/ctrlProp182.xml"/><Relationship Id="rId96" Type="http://schemas.openxmlformats.org/officeDocument/2006/relationships/ctrlProp" Target="../ctrlProps/ctrlProp18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7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36" Type="http://schemas.openxmlformats.org/officeDocument/2006/relationships/ctrlProp" Target="../ctrlProps/ctrlProp127.xml"/><Relationship Id="rId49" Type="http://schemas.openxmlformats.org/officeDocument/2006/relationships/ctrlProp" Target="../ctrlProps/ctrlProp140.xml"/><Relationship Id="rId57" Type="http://schemas.openxmlformats.org/officeDocument/2006/relationships/ctrlProp" Target="../ctrlProps/ctrlProp148.xml"/><Relationship Id="rId10" Type="http://schemas.openxmlformats.org/officeDocument/2006/relationships/ctrlProp" Target="../ctrlProps/ctrlProp101.xml"/><Relationship Id="rId31" Type="http://schemas.openxmlformats.org/officeDocument/2006/relationships/ctrlProp" Target="../ctrlProps/ctrlProp122.xml"/><Relationship Id="rId44" Type="http://schemas.openxmlformats.org/officeDocument/2006/relationships/ctrlProp" Target="../ctrlProps/ctrlProp135.xml"/><Relationship Id="rId52" Type="http://schemas.openxmlformats.org/officeDocument/2006/relationships/ctrlProp" Target="../ctrlProps/ctrlProp143.xml"/><Relationship Id="rId60" Type="http://schemas.openxmlformats.org/officeDocument/2006/relationships/ctrlProp" Target="../ctrlProps/ctrlProp151.xml"/><Relationship Id="rId65" Type="http://schemas.openxmlformats.org/officeDocument/2006/relationships/ctrlProp" Target="../ctrlProps/ctrlProp156.xml"/><Relationship Id="rId73" Type="http://schemas.openxmlformats.org/officeDocument/2006/relationships/ctrlProp" Target="../ctrlProps/ctrlProp164.xml"/><Relationship Id="rId78" Type="http://schemas.openxmlformats.org/officeDocument/2006/relationships/ctrlProp" Target="../ctrlProps/ctrlProp169.xml"/><Relationship Id="rId81" Type="http://schemas.openxmlformats.org/officeDocument/2006/relationships/ctrlProp" Target="../ctrlProps/ctrlProp172.xml"/><Relationship Id="rId86" Type="http://schemas.openxmlformats.org/officeDocument/2006/relationships/ctrlProp" Target="../ctrlProps/ctrlProp177.xml"/><Relationship Id="rId94" Type="http://schemas.openxmlformats.org/officeDocument/2006/relationships/ctrlProp" Target="../ctrlProps/ctrlProp185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39" Type="http://schemas.openxmlformats.org/officeDocument/2006/relationships/ctrlProp" Target="../ctrlProps/ctrlProp130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1.xml"/><Relationship Id="rId117" Type="http://schemas.openxmlformats.org/officeDocument/2006/relationships/ctrlProp" Target="../ctrlProps/ctrlProp302.xml"/><Relationship Id="rId21" Type="http://schemas.openxmlformats.org/officeDocument/2006/relationships/ctrlProp" Target="../ctrlProps/ctrlProp206.xml"/><Relationship Id="rId42" Type="http://schemas.openxmlformats.org/officeDocument/2006/relationships/ctrlProp" Target="../ctrlProps/ctrlProp227.xml"/><Relationship Id="rId47" Type="http://schemas.openxmlformats.org/officeDocument/2006/relationships/ctrlProp" Target="../ctrlProps/ctrlProp232.xml"/><Relationship Id="rId63" Type="http://schemas.openxmlformats.org/officeDocument/2006/relationships/ctrlProp" Target="../ctrlProps/ctrlProp248.xml"/><Relationship Id="rId68" Type="http://schemas.openxmlformats.org/officeDocument/2006/relationships/ctrlProp" Target="../ctrlProps/ctrlProp253.xml"/><Relationship Id="rId84" Type="http://schemas.openxmlformats.org/officeDocument/2006/relationships/ctrlProp" Target="../ctrlProps/ctrlProp269.xml"/><Relationship Id="rId89" Type="http://schemas.openxmlformats.org/officeDocument/2006/relationships/ctrlProp" Target="../ctrlProps/ctrlProp274.xml"/><Relationship Id="rId112" Type="http://schemas.openxmlformats.org/officeDocument/2006/relationships/ctrlProp" Target="../ctrlProps/ctrlProp297.xml"/><Relationship Id="rId133" Type="http://schemas.openxmlformats.org/officeDocument/2006/relationships/ctrlProp" Target="../ctrlProps/ctrlProp318.xml"/><Relationship Id="rId138" Type="http://schemas.openxmlformats.org/officeDocument/2006/relationships/ctrlProp" Target="../ctrlProps/ctrlProp323.xml"/><Relationship Id="rId154" Type="http://schemas.openxmlformats.org/officeDocument/2006/relationships/ctrlProp" Target="../ctrlProps/ctrlProp339.xml"/><Relationship Id="rId159" Type="http://schemas.openxmlformats.org/officeDocument/2006/relationships/ctrlProp" Target="../ctrlProps/ctrlProp344.xml"/><Relationship Id="rId170" Type="http://schemas.openxmlformats.org/officeDocument/2006/relationships/ctrlProp" Target="../ctrlProps/ctrlProp355.xml"/><Relationship Id="rId16" Type="http://schemas.openxmlformats.org/officeDocument/2006/relationships/ctrlProp" Target="../ctrlProps/ctrlProp201.xml"/><Relationship Id="rId107" Type="http://schemas.openxmlformats.org/officeDocument/2006/relationships/ctrlProp" Target="../ctrlProps/ctrlProp292.xml"/><Relationship Id="rId11" Type="http://schemas.openxmlformats.org/officeDocument/2006/relationships/ctrlProp" Target="../ctrlProps/ctrlProp196.xml"/><Relationship Id="rId32" Type="http://schemas.openxmlformats.org/officeDocument/2006/relationships/ctrlProp" Target="../ctrlProps/ctrlProp217.xml"/><Relationship Id="rId37" Type="http://schemas.openxmlformats.org/officeDocument/2006/relationships/ctrlProp" Target="../ctrlProps/ctrlProp222.xml"/><Relationship Id="rId53" Type="http://schemas.openxmlformats.org/officeDocument/2006/relationships/ctrlProp" Target="../ctrlProps/ctrlProp238.xml"/><Relationship Id="rId58" Type="http://schemas.openxmlformats.org/officeDocument/2006/relationships/ctrlProp" Target="../ctrlProps/ctrlProp243.xml"/><Relationship Id="rId74" Type="http://schemas.openxmlformats.org/officeDocument/2006/relationships/ctrlProp" Target="../ctrlProps/ctrlProp259.xml"/><Relationship Id="rId79" Type="http://schemas.openxmlformats.org/officeDocument/2006/relationships/ctrlProp" Target="../ctrlProps/ctrlProp264.xml"/><Relationship Id="rId102" Type="http://schemas.openxmlformats.org/officeDocument/2006/relationships/ctrlProp" Target="../ctrlProps/ctrlProp287.xml"/><Relationship Id="rId123" Type="http://schemas.openxmlformats.org/officeDocument/2006/relationships/ctrlProp" Target="../ctrlProps/ctrlProp308.xml"/><Relationship Id="rId128" Type="http://schemas.openxmlformats.org/officeDocument/2006/relationships/ctrlProp" Target="../ctrlProps/ctrlProp313.xml"/><Relationship Id="rId144" Type="http://schemas.openxmlformats.org/officeDocument/2006/relationships/ctrlProp" Target="../ctrlProps/ctrlProp329.xml"/><Relationship Id="rId149" Type="http://schemas.openxmlformats.org/officeDocument/2006/relationships/ctrlProp" Target="../ctrlProps/ctrlProp334.xml"/><Relationship Id="rId5" Type="http://schemas.openxmlformats.org/officeDocument/2006/relationships/ctrlProp" Target="../ctrlProps/ctrlProp190.xml"/><Relationship Id="rId90" Type="http://schemas.openxmlformats.org/officeDocument/2006/relationships/ctrlProp" Target="../ctrlProps/ctrlProp275.xml"/><Relationship Id="rId95" Type="http://schemas.openxmlformats.org/officeDocument/2006/relationships/ctrlProp" Target="../ctrlProps/ctrlProp280.xml"/><Relationship Id="rId160" Type="http://schemas.openxmlformats.org/officeDocument/2006/relationships/ctrlProp" Target="../ctrlProps/ctrlProp345.xml"/><Relationship Id="rId165" Type="http://schemas.openxmlformats.org/officeDocument/2006/relationships/ctrlProp" Target="../ctrlProps/ctrlProp350.xml"/><Relationship Id="rId22" Type="http://schemas.openxmlformats.org/officeDocument/2006/relationships/ctrlProp" Target="../ctrlProps/ctrlProp207.xml"/><Relationship Id="rId27" Type="http://schemas.openxmlformats.org/officeDocument/2006/relationships/ctrlProp" Target="../ctrlProps/ctrlProp212.xml"/><Relationship Id="rId43" Type="http://schemas.openxmlformats.org/officeDocument/2006/relationships/ctrlProp" Target="../ctrlProps/ctrlProp228.xml"/><Relationship Id="rId48" Type="http://schemas.openxmlformats.org/officeDocument/2006/relationships/ctrlProp" Target="../ctrlProps/ctrlProp233.xml"/><Relationship Id="rId64" Type="http://schemas.openxmlformats.org/officeDocument/2006/relationships/ctrlProp" Target="../ctrlProps/ctrlProp249.xml"/><Relationship Id="rId69" Type="http://schemas.openxmlformats.org/officeDocument/2006/relationships/ctrlProp" Target="../ctrlProps/ctrlProp254.xml"/><Relationship Id="rId113" Type="http://schemas.openxmlformats.org/officeDocument/2006/relationships/ctrlProp" Target="../ctrlProps/ctrlProp298.xml"/><Relationship Id="rId118" Type="http://schemas.openxmlformats.org/officeDocument/2006/relationships/ctrlProp" Target="../ctrlProps/ctrlProp303.xml"/><Relationship Id="rId134" Type="http://schemas.openxmlformats.org/officeDocument/2006/relationships/ctrlProp" Target="../ctrlProps/ctrlProp319.xml"/><Relationship Id="rId139" Type="http://schemas.openxmlformats.org/officeDocument/2006/relationships/ctrlProp" Target="../ctrlProps/ctrlProp324.xml"/><Relationship Id="rId80" Type="http://schemas.openxmlformats.org/officeDocument/2006/relationships/ctrlProp" Target="../ctrlProps/ctrlProp265.xml"/><Relationship Id="rId85" Type="http://schemas.openxmlformats.org/officeDocument/2006/relationships/ctrlProp" Target="../ctrlProps/ctrlProp270.xml"/><Relationship Id="rId150" Type="http://schemas.openxmlformats.org/officeDocument/2006/relationships/ctrlProp" Target="../ctrlProps/ctrlProp335.xml"/><Relationship Id="rId155" Type="http://schemas.openxmlformats.org/officeDocument/2006/relationships/ctrlProp" Target="../ctrlProps/ctrlProp340.xml"/><Relationship Id="rId171" Type="http://schemas.openxmlformats.org/officeDocument/2006/relationships/ctrlProp" Target="../ctrlProps/ctrlProp356.xml"/><Relationship Id="rId12" Type="http://schemas.openxmlformats.org/officeDocument/2006/relationships/ctrlProp" Target="../ctrlProps/ctrlProp197.xml"/><Relationship Id="rId17" Type="http://schemas.openxmlformats.org/officeDocument/2006/relationships/ctrlProp" Target="../ctrlProps/ctrlProp202.xml"/><Relationship Id="rId33" Type="http://schemas.openxmlformats.org/officeDocument/2006/relationships/ctrlProp" Target="../ctrlProps/ctrlProp218.xml"/><Relationship Id="rId38" Type="http://schemas.openxmlformats.org/officeDocument/2006/relationships/ctrlProp" Target="../ctrlProps/ctrlProp223.xml"/><Relationship Id="rId59" Type="http://schemas.openxmlformats.org/officeDocument/2006/relationships/ctrlProp" Target="../ctrlProps/ctrlProp244.xml"/><Relationship Id="rId103" Type="http://schemas.openxmlformats.org/officeDocument/2006/relationships/ctrlProp" Target="../ctrlProps/ctrlProp288.xml"/><Relationship Id="rId108" Type="http://schemas.openxmlformats.org/officeDocument/2006/relationships/ctrlProp" Target="../ctrlProps/ctrlProp293.xml"/><Relationship Id="rId124" Type="http://schemas.openxmlformats.org/officeDocument/2006/relationships/ctrlProp" Target="../ctrlProps/ctrlProp309.xml"/><Relationship Id="rId129" Type="http://schemas.openxmlformats.org/officeDocument/2006/relationships/ctrlProp" Target="../ctrlProps/ctrlProp314.xml"/><Relationship Id="rId54" Type="http://schemas.openxmlformats.org/officeDocument/2006/relationships/ctrlProp" Target="../ctrlProps/ctrlProp239.xml"/><Relationship Id="rId70" Type="http://schemas.openxmlformats.org/officeDocument/2006/relationships/ctrlProp" Target="../ctrlProps/ctrlProp255.xml"/><Relationship Id="rId75" Type="http://schemas.openxmlformats.org/officeDocument/2006/relationships/ctrlProp" Target="../ctrlProps/ctrlProp260.xml"/><Relationship Id="rId91" Type="http://schemas.openxmlformats.org/officeDocument/2006/relationships/ctrlProp" Target="../ctrlProps/ctrlProp276.xml"/><Relationship Id="rId96" Type="http://schemas.openxmlformats.org/officeDocument/2006/relationships/ctrlProp" Target="../ctrlProps/ctrlProp281.xml"/><Relationship Id="rId140" Type="http://schemas.openxmlformats.org/officeDocument/2006/relationships/ctrlProp" Target="../ctrlProps/ctrlProp325.xml"/><Relationship Id="rId145" Type="http://schemas.openxmlformats.org/officeDocument/2006/relationships/ctrlProp" Target="../ctrlProps/ctrlProp330.xml"/><Relationship Id="rId161" Type="http://schemas.openxmlformats.org/officeDocument/2006/relationships/ctrlProp" Target="../ctrlProps/ctrlProp346.xml"/><Relationship Id="rId166" Type="http://schemas.openxmlformats.org/officeDocument/2006/relationships/ctrlProp" Target="../ctrlProps/ctrlProp35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1.xml"/><Relationship Id="rId15" Type="http://schemas.openxmlformats.org/officeDocument/2006/relationships/ctrlProp" Target="../ctrlProps/ctrlProp200.xml"/><Relationship Id="rId23" Type="http://schemas.openxmlformats.org/officeDocument/2006/relationships/ctrlProp" Target="../ctrlProps/ctrlProp208.xml"/><Relationship Id="rId28" Type="http://schemas.openxmlformats.org/officeDocument/2006/relationships/ctrlProp" Target="../ctrlProps/ctrlProp213.xml"/><Relationship Id="rId36" Type="http://schemas.openxmlformats.org/officeDocument/2006/relationships/ctrlProp" Target="../ctrlProps/ctrlProp221.xml"/><Relationship Id="rId49" Type="http://schemas.openxmlformats.org/officeDocument/2006/relationships/ctrlProp" Target="../ctrlProps/ctrlProp234.xml"/><Relationship Id="rId57" Type="http://schemas.openxmlformats.org/officeDocument/2006/relationships/ctrlProp" Target="../ctrlProps/ctrlProp242.xml"/><Relationship Id="rId106" Type="http://schemas.openxmlformats.org/officeDocument/2006/relationships/ctrlProp" Target="../ctrlProps/ctrlProp291.xml"/><Relationship Id="rId114" Type="http://schemas.openxmlformats.org/officeDocument/2006/relationships/ctrlProp" Target="../ctrlProps/ctrlProp299.xml"/><Relationship Id="rId119" Type="http://schemas.openxmlformats.org/officeDocument/2006/relationships/ctrlProp" Target="../ctrlProps/ctrlProp304.xml"/><Relationship Id="rId127" Type="http://schemas.openxmlformats.org/officeDocument/2006/relationships/ctrlProp" Target="../ctrlProps/ctrlProp312.xml"/><Relationship Id="rId10" Type="http://schemas.openxmlformats.org/officeDocument/2006/relationships/ctrlProp" Target="../ctrlProps/ctrlProp195.xml"/><Relationship Id="rId31" Type="http://schemas.openxmlformats.org/officeDocument/2006/relationships/ctrlProp" Target="../ctrlProps/ctrlProp216.xml"/><Relationship Id="rId44" Type="http://schemas.openxmlformats.org/officeDocument/2006/relationships/ctrlProp" Target="../ctrlProps/ctrlProp229.xml"/><Relationship Id="rId52" Type="http://schemas.openxmlformats.org/officeDocument/2006/relationships/ctrlProp" Target="../ctrlProps/ctrlProp237.xml"/><Relationship Id="rId60" Type="http://schemas.openxmlformats.org/officeDocument/2006/relationships/ctrlProp" Target="../ctrlProps/ctrlProp245.xml"/><Relationship Id="rId65" Type="http://schemas.openxmlformats.org/officeDocument/2006/relationships/ctrlProp" Target="../ctrlProps/ctrlProp250.xml"/><Relationship Id="rId73" Type="http://schemas.openxmlformats.org/officeDocument/2006/relationships/ctrlProp" Target="../ctrlProps/ctrlProp258.xml"/><Relationship Id="rId78" Type="http://schemas.openxmlformats.org/officeDocument/2006/relationships/ctrlProp" Target="../ctrlProps/ctrlProp263.xml"/><Relationship Id="rId81" Type="http://schemas.openxmlformats.org/officeDocument/2006/relationships/ctrlProp" Target="../ctrlProps/ctrlProp266.xml"/><Relationship Id="rId86" Type="http://schemas.openxmlformats.org/officeDocument/2006/relationships/ctrlProp" Target="../ctrlProps/ctrlProp271.xml"/><Relationship Id="rId94" Type="http://schemas.openxmlformats.org/officeDocument/2006/relationships/ctrlProp" Target="../ctrlProps/ctrlProp279.xml"/><Relationship Id="rId99" Type="http://schemas.openxmlformats.org/officeDocument/2006/relationships/ctrlProp" Target="../ctrlProps/ctrlProp284.xml"/><Relationship Id="rId101" Type="http://schemas.openxmlformats.org/officeDocument/2006/relationships/ctrlProp" Target="../ctrlProps/ctrlProp286.xml"/><Relationship Id="rId122" Type="http://schemas.openxmlformats.org/officeDocument/2006/relationships/ctrlProp" Target="../ctrlProps/ctrlProp307.xml"/><Relationship Id="rId130" Type="http://schemas.openxmlformats.org/officeDocument/2006/relationships/ctrlProp" Target="../ctrlProps/ctrlProp315.xml"/><Relationship Id="rId135" Type="http://schemas.openxmlformats.org/officeDocument/2006/relationships/ctrlProp" Target="../ctrlProps/ctrlProp320.xml"/><Relationship Id="rId143" Type="http://schemas.openxmlformats.org/officeDocument/2006/relationships/ctrlProp" Target="../ctrlProps/ctrlProp328.xml"/><Relationship Id="rId148" Type="http://schemas.openxmlformats.org/officeDocument/2006/relationships/ctrlProp" Target="../ctrlProps/ctrlProp333.xml"/><Relationship Id="rId151" Type="http://schemas.openxmlformats.org/officeDocument/2006/relationships/ctrlProp" Target="../ctrlProps/ctrlProp336.xml"/><Relationship Id="rId156" Type="http://schemas.openxmlformats.org/officeDocument/2006/relationships/ctrlProp" Target="../ctrlProps/ctrlProp341.xml"/><Relationship Id="rId164" Type="http://schemas.openxmlformats.org/officeDocument/2006/relationships/ctrlProp" Target="../ctrlProps/ctrlProp349.xml"/><Relationship Id="rId169" Type="http://schemas.openxmlformats.org/officeDocument/2006/relationships/ctrlProp" Target="../ctrlProps/ctrlProp354.xml"/><Relationship Id="rId4" Type="http://schemas.openxmlformats.org/officeDocument/2006/relationships/ctrlProp" Target="../ctrlProps/ctrlProp189.xml"/><Relationship Id="rId9" Type="http://schemas.openxmlformats.org/officeDocument/2006/relationships/ctrlProp" Target="../ctrlProps/ctrlProp194.xml"/><Relationship Id="rId172" Type="http://schemas.openxmlformats.org/officeDocument/2006/relationships/ctrlProp" Target="../ctrlProps/ctrlProp357.xml"/><Relationship Id="rId13" Type="http://schemas.openxmlformats.org/officeDocument/2006/relationships/ctrlProp" Target="../ctrlProps/ctrlProp198.xml"/><Relationship Id="rId18" Type="http://schemas.openxmlformats.org/officeDocument/2006/relationships/ctrlProp" Target="../ctrlProps/ctrlProp203.xml"/><Relationship Id="rId39" Type="http://schemas.openxmlformats.org/officeDocument/2006/relationships/ctrlProp" Target="../ctrlProps/ctrlProp224.xml"/><Relationship Id="rId109" Type="http://schemas.openxmlformats.org/officeDocument/2006/relationships/ctrlProp" Target="../ctrlProps/ctrlProp294.xml"/><Relationship Id="rId34" Type="http://schemas.openxmlformats.org/officeDocument/2006/relationships/ctrlProp" Target="../ctrlProps/ctrlProp219.xml"/><Relationship Id="rId50" Type="http://schemas.openxmlformats.org/officeDocument/2006/relationships/ctrlProp" Target="../ctrlProps/ctrlProp235.xml"/><Relationship Id="rId55" Type="http://schemas.openxmlformats.org/officeDocument/2006/relationships/ctrlProp" Target="../ctrlProps/ctrlProp240.xml"/><Relationship Id="rId76" Type="http://schemas.openxmlformats.org/officeDocument/2006/relationships/ctrlProp" Target="../ctrlProps/ctrlProp261.xml"/><Relationship Id="rId97" Type="http://schemas.openxmlformats.org/officeDocument/2006/relationships/ctrlProp" Target="../ctrlProps/ctrlProp282.xml"/><Relationship Id="rId104" Type="http://schemas.openxmlformats.org/officeDocument/2006/relationships/ctrlProp" Target="../ctrlProps/ctrlProp289.xml"/><Relationship Id="rId120" Type="http://schemas.openxmlformats.org/officeDocument/2006/relationships/ctrlProp" Target="../ctrlProps/ctrlProp305.xml"/><Relationship Id="rId125" Type="http://schemas.openxmlformats.org/officeDocument/2006/relationships/ctrlProp" Target="../ctrlProps/ctrlProp310.xml"/><Relationship Id="rId141" Type="http://schemas.openxmlformats.org/officeDocument/2006/relationships/ctrlProp" Target="../ctrlProps/ctrlProp326.xml"/><Relationship Id="rId146" Type="http://schemas.openxmlformats.org/officeDocument/2006/relationships/ctrlProp" Target="../ctrlProps/ctrlProp331.xml"/><Relationship Id="rId167" Type="http://schemas.openxmlformats.org/officeDocument/2006/relationships/ctrlProp" Target="../ctrlProps/ctrlProp352.xml"/><Relationship Id="rId7" Type="http://schemas.openxmlformats.org/officeDocument/2006/relationships/ctrlProp" Target="../ctrlProps/ctrlProp192.xml"/><Relationship Id="rId71" Type="http://schemas.openxmlformats.org/officeDocument/2006/relationships/ctrlProp" Target="../ctrlProps/ctrlProp256.xml"/><Relationship Id="rId92" Type="http://schemas.openxmlformats.org/officeDocument/2006/relationships/ctrlProp" Target="../ctrlProps/ctrlProp277.xml"/><Relationship Id="rId162" Type="http://schemas.openxmlformats.org/officeDocument/2006/relationships/ctrlProp" Target="../ctrlProps/ctrlProp347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214.xml"/><Relationship Id="rId24" Type="http://schemas.openxmlformats.org/officeDocument/2006/relationships/ctrlProp" Target="../ctrlProps/ctrlProp209.xml"/><Relationship Id="rId40" Type="http://schemas.openxmlformats.org/officeDocument/2006/relationships/ctrlProp" Target="../ctrlProps/ctrlProp225.xml"/><Relationship Id="rId45" Type="http://schemas.openxmlformats.org/officeDocument/2006/relationships/ctrlProp" Target="../ctrlProps/ctrlProp230.xml"/><Relationship Id="rId66" Type="http://schemas.openxmlformats.org/officeDocument/2006/relationships/ctrlProp" Target="../ctrlProps/ctrlProp251.xml"/><Relationship Id="rId87" Type="http://schemas.openxmlformats.org/officeDocument/2006/relationships/ctrlProp" Target="../ctrlProps/ctrlProp272.xml"/><Relationship Id="rId110" Type="http://schemas.openxmlformats.org/officeDocument/2006/relationships/ctrlProp" Target="../ctrlProps/ctrlProp295.xml"/><Relationship Id="rId115" Type="http://schemas.openxmlformats.org/officeDocument/2006/relationships/ctrlProp" Target="../ctrlProps/ctrlProp300.xml"/><Relationship Id="rId131" Type="http://schemas.openxmlformats.org/officeDocument/2006/relationships/ctrlProp" Target="../ctrlProps/ctrlProp316.xml"/><Relationship Id="rId136" Type="http://schemas.openxmlformats.org/officeDocument/2006/relationships/ctrlProp" Target="../ctrlProps/ctrlProp321.xml"/><Relationship Id="rId157" Type="http://schemas.openxmlformats.org/officeDocument/2006/relationships/ctrlProp" Target="../ctrlProps/ctrlProp342.xml"/><Relationship Id="rId61" Type="http://schemas.openxmlformats.org/officeDocument/2006/relationships/ctrlProp" Target="../ctrlProps/ctrlProp246.xml"/><Relationship Id="rId82" Type="http://schemas.openxmlformats.org/officeDocument/2006/relationships/ctrlProp" Target="../ctrlProps/ctrlProp267.xml"/><Relationship Id="rId152" Type="http://schemas.openxmlformats.org/officeDocument/2006/relationships/ctrlProp" Target="../ctrlProps/ctrlProp337.xml"/><Relationship Id="rId173" Type="http://schemas.openxmlformats.org/officeDocument/2006/relationships/ctrlProp" Target="../ctrlProps/ctrlProp358.xml"/><Relationship Id="rId19" Type="http://schemas.openxmlformats.org/officeDocument/2006/relationships/ctrlProp" Target="../ctrlProps/ctrlProp204.xml"/><Relationship Id="rId14" Type="http://schemas.openxmlformats.org/officeDocument/2006/relationships/ctrlProp" Target="../ctrlProps/ctrlProp199.xml"/><Relationship Id="rId30" Type="http://schemas.openxmlformats.org/officeDocument/2006/relationships/ctrlProp" Target="../ctrlProps/ctrlProp215.xml"/><Relationship Id="rId35" Type="http://schemas.openxmlformats.org/officeDocument/2006/relationships/ctrlProp" Target="../ctrlProps/ctrlProp220.xml"/><Relationship Id="rId56" Type="http://schemas.openxmlformats.org/officeDocument/2006/relationships/ctrlProp" Target="../ctrlProps/ctrlProp241.xml"/><Relationship Id="rId77" Type="http://schemas.openxmlformats.org/officeDocument/2006/relationships/ctrlProp" Target="../ctrlProps/ctrlProp262.xml"/><Relationship Id="rId100" Type="http://schemas.openxmlformats.org/officeDocument/2006/relationships/ctrlProp" Target="../ctrlProps/ctrlProp285.xml"/><Relationship Id="rId105" Type="http://schemas.openxmlformats.org/officeDocument/2006/relationships/ctrlProp" Target="../ctrlProps/ctrlProp290.xml"/><Relationship Id="rId126" Type="http://schemas.openxmlformats.org/officeDocument/2006/relationships/ctrlProp" Target="../ctrlProps/ctrlProp311.xml"/><Relationship Id="rId147" Type="http://schemas.openxmlformats.org/officeDocument/2006/relationships/ctrlProp" Target="../ctrlProps/ctrlProp332.xml"/><Relationship Id="rId168" Type="http://schemas.openxmlformats.org/officeDocument/2006/relationships/ctrlProp" Target="../ctrlProps/ctrlProp353.xml"/><Relationship Id="rId8" Type="http://schemas.openxmlformats.org/officeDocument/2006/relationships/ctrlProp" Target="../ctrlProps/ctrlProp193.xml"/><Relationship Id="rId51" Type="http://schemas.openxmlformats.org/officeDocument/2006/relationships/ctrlProp" Target="../ctrlProps/ctrlProp236.xml"/><Relationship Id="rId72" Type="http://schemas.openxmlformats.org/officeDocument/2006/relationships/ctrlProp" Target="../ctrlProps/ctrlProp257.xml"/><Relationship Id="rId93" Type="http://schemas.openxmlformats.org/officeDocument/2006/relationships/ctrlProp" Target="../ctrlProps/ctrlProp278.xml"/><Relationship Id="rId98" Type="http://schemas.openxmlformats.org/officeDocument/2006/relationships/ctrlProp" Target="../ctrlProps/ctrlProp283.xml"/><Relationship Id="rId121" Type="http://schemas.openxmlformats.org/officeDocument/2006/relationships/ctrlProp" Target="../ctrlProps/ctrlProp306.xml"/><Relationship Id="rId142" Type="http://schemas.openxmlformats.org/officeDocument/2006/relationships/ctrlProp" Target="../ctrlProps/ctrlProp327.xml"/><Relationship Id="rId163" Type="http://schemas.openxmlformats.org/officeDocument/2006/relationships/ctrlProp" Target="../ctrlProps/ctrlProp348.xml"/><Relationship Id="rId3" Type="http://schemas.openxmlformats.org/officeDocument/2006/relationships/vmlDrawing" Target="../drawings/vmlDrawing5.vml"/><Relationship Id="rId25" Type="http://schemas.openxmlformats.org/officeDocument/2006/relationships/ctrlProp" Target="../ctrlProps/ctrlProp210.xml"/><Relationship Id="rId46" Type="http://schemas.openxmlformats.org/officeDocument/2006/relationships/ctrlProp" Target="../ctrlProps/ctrlProp231.xml"/><Relationship Id="rId67" Type="http://schemas.openxmlformats.org/officeDocument/2006/relationships/ctrlProp" Target="../ctrlProps/ctrlProp252.xml"/><Relationship Id="rId116" Type="http://schemas.openxmlformats.org/officeDocument/2006/relationships/ctrlProp" Target="../ctrlProps/ctrlProp301.xml"/><Relationship Id="rId137" Type="http://schemas.openxmlformats.org/officeDocument/2006/relationships/ctrlProp" Target="../ctrlProps/ctrlProp322.xml"/><Relationship Id="rId158" Type="http://schemas.openxmlformats.org/officeDocument/2006/relationships/ctrlProp" Target="../ctrlProps/ctrlProp343.xml"/><Relationship Id="rId20" Type="http://schemas.openxmlformats.org/officeDocument/2006/relationships/ctrlProp" Target="../ctrlProps/ctrlProp205.xml"/><Relationship Id="rId41" Type="http://schemas.openxmlformats.org/officeDocument/2006/relationships/ctrlProp" Target="../ctrlProps/ctrlProp226.xml"/><Relationship Id="rId62" Type="http://schemas.openxmlformats.org/officeDocument/2006/relationships/ctrlProp" Target="../ctrlProps/ctrlProp247.xml"/><Relationship Id="rId83" Type="http://schemas.openxmlformats.org/officeDocument/2006/relationships/ctrlProp" Target="../ctrlProps/ctrlProp268.xml"/><Relationship Id="rId88" Type="http://schemas.openxmlformats.org/officeDocument/2006/relationships/ctrlProp" Target="../ctrlProps/ctrlProp273.xml"/><Relationship Id="rId111" Type="http://schemas.openxmlformats.org/officeDocument/2006/relationships/ctrlProp" Target="../ctrlProps/ctrlProp296.xml"/><Relationship Id="rId132" Type="http://schemas.openxmlformats.org/officeDocument/2006/relationships/ctrlProp" Target="../ctrlProps/ctrlProp317.xml"/><Relationship Id="rId153" Type="http://schemas.openxmlformats.org/officeDocument/2006/relationships/ctrlProp" Target="../ctrlProps/ctrlProp3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46"/>
  <sheetViews>
    <sheetView tabSelected="1" zoomScaleNormal="100" zoomScaleSheetLayoutView="90" zoomScalePageLayoutView="115" workbookViewId="0">
      <selection activeCell="D28" sqref="D28"/>
    </sheetView>
  </sheetViews>
  <sheetFormatPr baseColWidth="10" defaultColWidth="11.42578125" defaultRowHeight="15" x14ac:dyDescent="0.25"/>
  <cols>
    <col min="1" max="1" width="3.7109375" style="6" customWidth="1"/>
    <col min="2" max="2" width="37" style="6" customWidth="1"/>
    <col min="3" max="3" width="57.28515625" style="6" customWidth="1"/>
    <col min="4" max="16384" width="11.42578125" style="6"/>
  </cols>
  <sheetData>
    <row r="2" spans="2:3" x14ac:dyDescent="0.25">
      <c r="B2" s="109" t="s">
        <v>292</v>
      </c>
      <c r="C2" s="109"/>
    </row>
    <row r="3" spans="2:3" ht="23.25" x14ac:dyDescent="0.35">
      <c r="B3" s="110" t="s">
        <v>332</v>
      </c>
      <c r="C3" s="110"/>
    </row>
    <row r="4" spans="2:3" x14ac:dyDescent="0.25">
      <c r="B4" s="109" t="s">
        <v>293</v>
      </c>
      <c r="C4" s="109"/>
    </row>
    <row r="6" spans="2:3" x14ac:dyDescent="0.25">
      <c r="B6" s="34" t="s">
        <v>294</v>
      </c>
      <c r="C6" s="25" t="s">
        <v>295</v>
      </c>
    </row>
    <row r="7" spans="2:3" x14ac:dyDescent="0.25">
      <c r="B7" s="35" t="s">
        <v>296</v>
      </c>
      <c r="C7" s="26"/>
    </row>
    <row r="8" spans="2:3" x14ac:dyDescent="0.25">
      <c r="B8" s="35" t="s">
        <v>297</v>
      </c>
      <c r="C8" s="26"/>
    </row>
    <row r="9" spans="2:3" x14ac:dyDescent="0.25">
      <c r="B9" s="35" t="s">
        <v>298</v>
      </c>
      <c r="C9" s="26"/>
    </row>
    <row r="10" spans="2:3" x14ac:dyDescent="0.25">
      <c r="B10" s="35" t="s">
        <v>299</v>
      </c>
      <c r="C10" s="26"/>
    </row>
    <row r="11" spans="2:3" x14ac:dyDescent="0.25">
      <c r="B11" s="22"/>
      <c r="C11" s="27"/>
    </row>
    <row r="12" spans="2:3" x14ac:dyDescent="0.25">
      <c r="B12" s="34" t="s">
        <v>300</v>
      </c>
      <c r="C12" s="27"/>
    </row>
    <row r="13" spans="2:3" x14ac:dyDescent="0.25">
      <c r="B13" s="35" t="s">
        <v>301</v>
      </c>
      <c r="C13" s="26"/>
    </row>
    <row r="14" spans="2:3" x14ac:dyDescent="0.25">
      <c r="B14" s="35" t="s">
        <v>302</v>
      </c>
      <c r="C14" s="26"/>
    </row>
    <row r="15" spans="2:3" x14ac:dyDescent="0.25">
      <c r="B15" s="35" t="s">
        <v>303</v>
      </c>
      <c r="C15" s="26"/>
    </row>
    <row r="16" spans="2:3" x14ac:dyDescent="0.25">
      <c r="B16" s="22"/>
      <c r="C16" s="27"/>
    </row>
    <row r="17" spans="1:4" x14ac:dyDescent="0.25">
      <c r="B17" s="34" t="s">
        <v>304</v>
      </c>
      <c r="C17" s="27"/>
    </row>
    <row r="18" spans="1:4" x14ac:dyDescent="0.25">
      <c r="B18" s="22" t="s">
        <v>305</v>
      </c>
      <c r="C18" s="27"/>
    </row>
    <row r="19" spans="1:4" ht="30" x14ac:dyDescent="0.25">
      <c r="B19" s="36" t="s">
        <v>306</v>
      </c>
      <c r="C19" s="26"/>
    </row>
    <row r="20" spans="1:4" x14ac:dyDescent="0.25">
      <c r="B20" s="35" t="s">
        <v>307</v>
      </c>
      <c r="C20" s="26"/>
    </row>
    <row r="21" spans="1:4" ht="15.75" x14ac:dyDescent="0.25">
      <c r="B21" s="22"/>
      <c r="C21" s="28"/>
      <c r="D21" s="28"/>
    </row>
    <row r="22" spans="1:4" x14ac:dyDescent="0.25">
      <c r="B22" s="22"/>
    </row>
    <row r="23" spans="1:4" x14ac:dyDescent="0.25">
      <c r="B23" s="22" t="s">
        <v>308</v>
      </c>
    </row>
    <row r="24" spans="1:4" x14ac:dyDescent="0.25">
      <c r="B24" s="35" t="s">
        <v>309</v>
      </c>
      <c r="C24" s="26"/>
    </row>
    <row r="25" spans="1:4" x14ac:dyDescent="0.25">
      <c r="B25" s="35" t="s">
        <v>310</v>
      </c>
      <c r="C25" s="26"/>
    </row>
    <row r="27" spans="1:4" x14ac:dyDescent="0.25">
      <c r="B27" s="34"/>
    </row>
    <row r="28" spans="1:4" x14ac:dyDescent="0.25">
      <c r="A28" s="3"/>
      <c r="B28" s="3"/>
      <c r="C28" s="3"/>
    </row>
    <row r="29" spans="1:4" x14ac:dyDescent="0.25">
      <c r="A29" s="3"/>
      <c r="B29" s="87" t="s">
        <v>322</v>
      </c>
      <c r="C29" s="88" t="s">
        <v>311</v>
      </c>
    </row>
    <row r="30" spans="1:4" x14ac:dyDescent="0.25">
      <c r="A30" s="3"/>
      <c r="B30" s="89"/>
      <c r="C30" s="90"/>
    </row>
    <row r="31" spans="1:4" x14ac:dyDescent="0.25">
      <c r="A31" s="3"/>
      <c r="B31" s="76" t="s">
        <v>75</v>
      </c>
      <c r="C31" s="90">
        <f>'Allg. Systemeigenschaften'!$K$2</f>
        <v>0</v>
      </c>
    </row>
    <row r="32" spans="1:4" x14ac:dyDescent="0.25">
      <c r="A32" s="3"/>
      <c r="B32" s="76" t="s">
        <v>318</v>
      </c>
      <c r="C32" s="90">
        <f>'Ökosystem Schnittstellen'!$K$2</f>
        <v>0</v>
      </c>
    </row>
    <row r="33" spans="1:3" x14ac:dyDescent="0.25">
      <c r="A33" s="3"/>
      <c r="B33" s="24" t="s">
        <v>319</v>
      </c>
      <c r="C33" s="105">
        <f>Hardwareeigenschaften!$K$2</f>
        <v>0</v>
      </c>
    </row>
    <row r="34" spans="1:3" x14ac:dyDescent="0.25">
      <c r="A34" s="3"/>
      <c r="B34" s="91" t="s">
        <v>320</v>
      </c>
      <c r="C34" s="106">
        <f>'Fahrermanagement (TruckBus)'!$K$2</f>
        <v>0</v>
      </c>
    </row>
    <row r="35" spans="1:3" x14ac:dyDescent="0.25">
      <c r="A35" s="3"/>
      <c r="B35" s="3"/>
      <c r="C35" s="3"/>
    </row>
    <row r="36" spans="1:3" x14ac:dyDescent="0.25">
      <c r="A36" s="3"/>
      <c r="B36" s="92" t="s">
        <v>321</v>
      </c>
      <c r="C36" s="93">
        <f>SUM(C31:C35)</f>
        <v>0</v>
      </c>
    </row>
    <row r="37" spans="1:3" x14ac:dyDescent="0.25">
      <c r="A37" s="3"/>
      <c r="B37" s="3"/>
      <c r="C37" s="3"/>
    </row>
    <row r="38" spans="1:3" x14ac:dyDescent="0.25">
      <c r="B38" s="25"/>
    </row>
    <row r="40" spans="1:3" ht="15.75" thickBot="1" x14ac:dyDescent="0.3">
      <c r="B40" s="25"/>
    </row>
    <row r="41" spans="1:3" x14ac:dyDescent="0.25">
      <c r="A41" s="29"/>
      <c r="B41" s="37"/>
      <c r="C41" s="38"/>
    </row>
    <row r="42" spans="1:3" ht="45" x14ac:dyDescent="0.25">
      <c r="A42" s="30"/>
      <c r="B42" s="39"/>
      <c r="C42" s="40" t="s">
        <v>312</v>
      </c>
    </row>
    <row r="43" spans="1:3" x14ac:dyDescent="0.25">
      <c r="A43" s="30"/>
      <c r="B43" s="39"/>
      <c r="C43" s="41"/>
    </row>
    <row r="44" spans="1:3" x14ac:dyDescent="0.25">
      <c r="A44" s="30"/>
      <c r="B44" s="42" t="s">
        <v>313</v>
      </c>
      <c r="C44" s="43"/>
    </row>
    <row r="45" spans="1:3" ht="30" x14ac:dyDescent="0.25">
      <c r="A45" s="30"/>
      <c r="B45" s="44" t="s">
        <v>314</v>
      </c>
      <c r="C45" s="41" t="s">
        <v>315</v>
      </c>
    </row>
    <row r="46" spans="1:3" ht="30.75" thickBot="1" x14ac:dyDescent="0.3">
      <c r="A46" s="31"/>
      <c r="B46" s="45" t="s">
        <v>316</v>
      </c>
      <c r="C46" s="46" t="s">
        <v>317</v>
      </c>
    </row>
  </sheetData>
  <sheetProtection algorithmName="SHA-512" hashValue="yt0i92xybsZCoeEC9p16wpyjAaHc6ReKnkaL1eMo4pSfz+AjxIe55NtDWWXEIPfzIAhxYnfq8k5HRIX0VaD+Ww==" saltValue="nwBIy+QqckzuXQsWLe4j4g==" spinCount="100000" sheet="1" selectLockedCells="1"/>
  <mergeCells count="3">
    <mergeCell ref="B2:C2"/>
    <mergeCell ref="B3:C3"/>
    <mergeCell ref="B4:C4"/>
  </mergeCells>
  <pageMargins left="0.7" right="0.7" top="0.78740157499999996" bottom="0.78740157499999996" header="0.3" footer="0.3"/>
  <pageSetup paperSize="9" scale="89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1</xdr:col>
                    <xdr:colOff>2209800</xdr:colOff>
                    <xdr:row>41</xdr:row>
                    <xdr:rowOff>19050</xdr:rowOff>
                  </from>
                  <to>
                    <xdr:col>2</xdr:col>
                    <xdr:colOff>0</xdr:colOff>
                    <xdr:row>41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19" hidden="1" customWidth="1"/>
    <col min="12" max="16384" width="11.42578125" style="6"/>
  </cols>
  <sheetData>
    <row r="1" spans="1:11" ht="42.95" customHeight="1" thickBot="1" x14ac:dyDescent="0.3">
      <c r="A1" s="120" t="s">
        <v>75</v>
      </c>
      <c r="B1" s="120"/>
      <c r="C1" s="120"/>
      <c r="D1" s="120"/>
      <c r="E1" s="120"/>
      <c r="F1" s="120"/>
      <c r="G1" s="120"/>
      <c r="H1" s="5" t="s">
        <v>76</v>
      </c>
      <c r="I1" s="5" t="s">
        <v>275</v>
      </c>
      <c r="K1" s="5" t="s">
        <v>281</v>
      </c>
    </row>
    <row r="2" spans="1:11" s="10" customFormat="1" ht="15" customHeight="1" thickBot="1" x14ac:dyDescent="0.3">
      <c r="A2" s="1"/>
      <c r="B2" s="49"/>
      <c r="C2" s="50"/>
      <c r="D2" s="51"/>
      <c r="E2" s="52"/>
      <c r="F2" s="53"/>
      <c r="G2" s="53"/>
      <c r="H2" s="9"/>
      <c r="I2" s="15">
        <f>SUM(I3:I56)</f>
        <v>65</v>
      </c>
      <c r="K2" s="15">
        <f>SUM(K3:K56)</f>
        <v>0</v>
      </c>
    </row>
    <row r="3" spans="1:11" ht="15" customHeight="1" x14ac:dyDescent="0.25">
      <c r="A3" s="54" t="s">
        <v>87</v>
      </c>
      <c r="B3" s="55"/>
      <c r="C3" s="55"/>
      <c r="D3" s="55"/>
      <c r="E3" s="55"/>
      <c r="F3" s="55"/>
      <c r="G3" s="55"/>
      <c r="H3" s="5"/>
      <c r="I3" s="12">
        <v>10</v>
      </c>
    </row>
    <row r="4" spans="1:11" s="8" customFormat="1" ht="19.5" customHeight="1" x14ac:dyDescent="0.25">
      <c r="A4" s="56"/>
      <c r="B4" s="117" t="s">
        <v>243</v>
      </c>
      <c r="C4" s="117"/>
      <c r="D4" s="117"/>
      <c r="E4" s="117"/>
      <c r="F4" s="117"/>
      <c r="G4" s="117"/>
      <c r="H4" s="7"/>
      <c r="I4" s="11"/>
      <c r="K4" s="20"/>
    </row>
    <row r="5" spans="1:11" s="10" customFormat="1" ht="15" customHeight="1" x14ac:dyDescent="0.25">
      <c r="A5" s="1"/>
      <c r="B5" s="49"/>
      <c r="C5" s="50" t="s">
        <v>277</v>
      </c>
      <c r="D5" s="51"/>
      <c r="E5" s="52"/>
      <c r="F5" s="53"/>
      <c r="G5" s="53"/>
      <c r="H5" s="9">
        <v>2</v>
      </c>
      <c r="I5" s="11"/>
      <c r="J5" s="18" t="b">
        <v>0</v>
      </c>
      <c r="K5" s="20">
        <f>$J5*$H5</f>
        <v>0</v>
      </c>
    </row>
    <row r="6" spans="1:11" s="10" customFormat="1" ht="15" customHeight="1" x14ac:dyDescent="0.25">
      <c r="A6" s="1"/>
      <c r="B6" s="49"/>
      <c r="C6" s="50" t="s">
        <v>278</v>
      </c>
      <c r="D6" s="51"/>
      <c r="E6" s="52"/>
      <c r="F6" s="53"/>
      <c r="G6" s="53"/>
      <c r="H6" s="9">
        <v>3</v>
      </c>
      <c r="I6" s="11"/>
      <c r="J6" s="18" t="b">
        <v>0</v>
      </c>
      <c r="K6" s="20">
        <f t="shared" ref="K6:K10" si="0">$J6*$H6</f>
        <v>0</v>
      </c>
    </row>
    <row r="7" spans="1:11" s="10" customFormat="1" ht="15" customHeight="1" x14ac:dyDescent="0.25">
      <c r="A7" s="1"/>
      <c r="B7" s="49"/>
      <c r="C7" s="50" t="s">
        <v>279</v>
      </c>
      <c r="D7" s="51"/>
      <c r="E7" s="52"/>
      <c r="F7" s="53"/>
      <c r="G7" s="53"/>
      <c r="H7" s="9">
        <v>1</v>
      </c>
      <c r="I7" s="11"/>
      <c r="J7" s="18" t="b">
        <v>0</v>
      </c>
      <c r="K7" s="20">
        <f t="shared" si="0"/>
        <v>0</v>
      </c>
    </row>
    <row r="8" spans="1:11" s="10" customFormat="1" ht="15" customHeight="1" x14ac:dyDescent="0.25">
      <c r="A8" s="1"/>
      <c r="B8" s="49"/>
      <c r="C8" s="50" t="s">
        <v>0</v>
      </c>
      <c r="D8" s="51"/>
      <c r="E8" s="52"/>
      <c r="F8" s="53"/>
      <c r="G8" s="53"/>
      <c r="H8" s="9">
        <v>1</v>
      </c>
      <c r="I8" s="11"/>
      <c r="J8" s="10" t="b">
        <v>0</v>
      </c>
      <c r="K8" s="20">
        <f t="shared" si="0"/>
        <v>0</v>
      </c>
    </row>
    <row r="9" spans="1:11" s="10" customFormat="1" ht="15" customHeight="1" x14ac:dyDescent="0.25">
      <c r="A9" s="1"/>
      <c r="B9" s="49"/>
      <c r="C9" s="50" t="s">
        <v>1</v>
      </c>
      <c r="D9" s="51"/>
      <c r="E9" s="52"/>
      <c r="F9" s="53"/>
      <c r="G9" s="53"/>
      <c r="H9" s="9">
        <v>2</v>
      </c>
      <c r="I9" s="11"/>
      <c r="J9" s="10" t="b">
        <v>0</v>
      </c>
      <c r="K9" s="20">
        <f t="shared" si="0"/>
        <v>0</v>
      </c>
    </row>
    <row r="10" spans="1:11" s="10" customFormat="1" ht="15" customHeight="1" x14ac:dyDescent="0.25">
      <c r="A10" s="1"/>
      <c r="B10" s="49"/>
      <c r="C10" s="50" t="s">
        <v>244</v>
      </c>
      <c r="D10" s="51"/>
      <c r="E10" s="52"/>
      <c r="F10" s="53"/>
      <c r="G10" s="53"/>
      <c r="H10" s="9">
        <v>1</v>
      </c>
      <c r="I10" s="11"/>
      <c r="J10" s="10" t="b">
        <v>0</v>
      </c>
      <c r="K10" s="20">
        <f t="shared" si="0"/>
        <v>0</v>
      </c>
    </row>
    <row r="11" spans="1:11" s="10" customFormat="1" ht="15" customHeight="1" x14ac:dyDescent="0.25">
      <c r="A11" s="1"/>
      <c r="B11" s="49"/>
      <c r="C11" s="50"/>
      <c r="D11" s="51"/>
      <c r="E11" s="52"/>
      <c r="F11" s="53"/>
      <c r="G11" s="53"/>
      <c r="H11" s="9"/>
      <c r="I11" s="11"/>
      <c r="K11" s="20"/>
    </row>
    <row r="12" spans="1:11" s="10" customFormat="1" ht="15" customHeight="1" x14ac:dyDescent="0.25">
      <c r="A12" s="13" t="s">
        <v>77</v>
      </c>
      <c r="B12" s="49"/>
      <c r="C12" s="50"/>
      <c r="D12" s="51"/>
      <c r="E12" s="52"/>
      <c r="F12" s="53"/>
      <c r="G12" s="53"/>
      <c r="H12" s="9"/>
      <c r="I12" s="11">
        <v>18</v>
      </c>
      <c r="K12" s="20"/>
    </row>
    <row r="13" spans="1:11" s="10" customFormat="1" ht="39" customHeight="1" x14ac:dyDescent="0.25">
      <c r="A13" s="1"/>
      <c r="B13" s="121" t="s">
        <v>79</v>
      </c>
      <c r="C13" s="121"/>
      <c r="D13" s="121"/>
      <c r="E13" s="121"/>
      <c r="F13" s="121"/>
      <c r="G13" s="121"/>
      <c r="H13" s="9"/>
      <c r="K13" s="20"/>
    </row>
    <row r="14" spans="1:11" s="10" customFormat="1" ht="15" customHeight="1" x14ac:dyDescent="0.25">
      <c r="A14" s="32" t="str">
        <f>IF((J14*AND(J15)), "FEHLER 2", "")</f>
        <v/>
      </c>
      <c r="B14" s="49"/>
      <c r="C14" s="50" t="s">
        <v>358</v>
      </c>
      <c r="D14" s="51"/>
      <c r="E14" s="52"/>
      <c r="F14" s="53"/>
      <c r="G14" s="57"/>
      <c r="H14" s="9">
        <v>2</v>
      </c>
      <c r="I14" s="11"/>
      <c r="J14" s="10" t="b">
        <v>0</v>
      </c>
      <c r="K14" s="20">
        <f t="shared" ref="K14:K15" si="1">$J14*$H14</f>
        <v>0</v>
      </c>
    </row>
    <row r="15" spans="1:11" s="10" customFormat="1" ht="15" customHeight="1" x14ac:dyDescent="0.25">
      <c r="A15" s="32" t="str">
        <f>IF((J15*AND(J14)), "FEHLER 2", "")</f>
        <v/>
      </c>
      <c r="B15" s="49"/>
      <c r="C15" s="50" t="s">
        <v>2</v>
      </c>
      <c r="D15" s="51"/>
      <c r="E15" s="52"/>
      <c r="F15" s="53"/>
      <c r="G15" s="57"/>
      <c r="H15" s="9">
        <v>2</v>
      </c>
      <c r="I15" s="11"/>
      <c r="J15" s="10" t="b">
        <v>0</v>
      </c>
      <c r="K15" s="20">
        <f t="shared" si="1"/>
        <v>0</v>
      </c>
    </row>
    <row r="16" spans="1:11" s="10" customFormat="1" ht="15" customHeight="1" x14ac:dyDescent="0.25">
      <c r="A16" s="1"/>
      <c r="B16" s="49"/>
      <c r="C16" s="50"/>
      <c r="D16" s="51"/>
      <c r="E16" s="52"/>
      <c r="F16" s="53"/>
      <c r="G16" s="57"/>
      <c r="H16" s="9"/>
      <c r="I16" s="11"/>
      <c r="K16" s="20"/>
    </row>
    <row r="17" spans="1:11" s="10" customFormat="1" ht="15" customHeight="1" x14ac:dyDescent="0.25">
      <c r="A17" s="1"/>
      <c r="B17" s="122" t="s">
        <v>3</v>
      </c>
      <c r="C17" s="122"/>
      <c r="D17" s="122"/>
      <c r="E17" s="122"/>
      <c r="F17" s="122"/>
      <c r="G17" s="122"/>
      <c r="H17" s="9"/>
      <c r="I17" s="11"/>
      <c r="K17" s="20"/>
    </row>
    <row r="18" spans="1:11" s="10" customFormat="1" ht="15" customHeight="1" x14ac:dyDescent="0.25">
      <c r="A18" s="1"/>
      <c r="B18" s="58"/>
      <c r="C18" s="122" t="s">
        <v>4</v>
      </c>
      <c r="D18" s="122"/>
      <c r="E18" s="122"/>
      <c r="F18" s="122"/>
      <c r="G18" s="122"/>
      <c r="H18" s="9">
        <v>3</v>
      </c>
      <c r="I18" s="11"/>
      <c r="J18" s="10" t="b">
        <v>0</v>
      </c>
      <c r="K18" s="20">
        <f t="shared" ref="K18:K44" si="2">$J18*$H18</f>
        <v>0</v>
      </c>
    </row>
    <row r="19" spans="1:11" s="10" customFormat="1" ht="15" customHeight="1" x14ac:dyDescent="0.25">
      <c r="A19" s="1"/>
      <c r="B19" s="58"/>
      <c r="C19" s="122" t="s">
        <v>5</v>
      </c>
      <c r="D19" s="122"/>
      <c r="E19" s="122"/>
      <c r="F19" s="122"/>
      <c r="G19" s="122"/>
      <c r="H19" s="9">
        <v>5</v>
      </c>
      <c r="I19" s="11"/>
      <c r="J19" s="10" t="b">
        <v>0</v>
      </c>
      <c r="K19" s="20">
        <f t="shared" si="2"/>
        <v>0</v>
      </c>
    </row>
    <row r="20" spans="1:11" s="10" customFormat="1" ht="15" customHeight="1" x14ac:dyDescent="0.25">
      <c r="A20" s="1"/>
      <c r="B20" s="49"/>
      <c r="C20" s="50"/>
      <c r="D20" s="51"/>
      <c r="E20" s="52"/>
      <c r="F20" s="53"/>
      <c r="G20" s="53"/>
      <c r="H20" s="9"/>
      <c r="I20" s="11"/>
      <c r="K20" s="20"/>
    </row>
    <row r="21" spans="1:11" s="10" customFormat="1" ht="60" customHeight="1" x14ac:dyDescent="0.25">
      <c r="A21" s="1"/>
      <c r="B21" s="115" t="s">
        <v>282</v>
      </c>
      <c r="C21" s="115"/>
      <c r="D21" s="115"/>
      <c r="E21" s="115"/>
      <c r="F21" s="115"/>
      <c r="G21" s="115"/>
      <c r="H21" s="11"/>
      <c r="I21" s="11"/>
      <c r="K21" s="20" t="s">
        <v>280</v>
      </c>
    </row>
    <row r="22" spans="1:11" s="10" customFormat="1" ht="18" customHeight="1" x14ac:dyDescent="0.25">
      <c r="A22" s="1"/>
      <c r="B22" s="59"/>
      <c r="C22" s="59" t="s">
        <v>78</v>
      </c>
      <c r="D22" s="59"/>
      <c r="E22" s="59"/>
      <c r="F22" s="59"/>
      <c r="G22" s="32" t="str">
        <f>IF(J22*AND(OR(J23,J24,J25,J26)), "FEHLER 2", "")</f>
        <v/>
      </c>
      <c r="H22" s="11">
        <v>0</v>
      </c>
      <c r="I22" s="11"/>
      <c r="J22" s="10" t="b">
        <v>0</v>
      </c>
      <c r="K22" s="20">
        <f t="shared" si="2"/>
        <v>0</v>
      </c>
    </row>
    <row r="23" spans="1:11" s="10" customFormat="1" ht="15" customHeight="1" x14ac:dyDescent="0.25">
      <c r="A23" s="2"/>
      <c r="B23" s="49"/>
      <c r="C23" s="1" t="s">
        <v>333</v>
      </c>
      <c r="D23" s="51"/>
      <c r="E23" s="52"/>
      <c r="F23" s="53"/>
      <c r="G23" s="32" t="str">
        <f>IF(J23*AND(OR(J24,J25,J26,J22)), "FEHLER 2", "")</f>
        <v/>
      </c>
      <c r="H23" s="11">
        <v>2</v>
      </c>
      <c r="I23" s="11"/>
      <c r="J23" s="10" t="b">
        <v>0</v>
      </c>
      <c r="K23" s="20">
        <f t="shared" si="2"/>
        <v>0</v>
      </c>
    </row>
    <row r="24" spans="1:11" s="10" customFormat="1" ht="15" customHeight="1" x14ac:dyDescent="0.25">
      <c r="A24" s="2"/>
      <c r="B24" s="49"/>
      <c r="C24" s="1" t="s">
        <v>334</v>
      </c>
      <c r="D24" s="51"/>
      <c r="E24" s="52"/>
      <c r="F24" s="53"/>
      <c r="G24" s="32" t="str">
        <f>IF(J24*AND(OR(J25,J26,J22,J23)), "FEHLER 2", "")</f>
        <v/>
      </c>
      <c r="H24" s="11">
        <v>3</v>
      </c>
      <c r="I24" s="11"/>
      <c r="J24" s="10" t="b">
        <v>0</v>
      </c>
      <c r="K24" s="20">
        <f t="shared" si="2"/>
        <v>0</v>
      </c>
    </row>
    <row r="25" spans="1:11" s="10" customFormat="1" ht="15" customHeight="1" x14ac:dyDescent="0.25">
      <c r="A25" s="2"/>
      <c r="B25" s="49"/>
      <c r="C25" s="1" t="s">
        <v>335</v>
      </c>
      <c r="D25" s="51"/>
      <c r="E25" s="52"/>
      <c r="F25" s="53"/>
      <c r="G25" s="32" t="str">
        <f>IF(J25*AND(OR(J26,J22,J23,J24)), "FEHLER 2", "")</f>
        <v/>
      </c>
      <c r="H25" s="11">
        <v>4</v>
      </c>
      <c r="I25" s="11"/>
      <c r="J25" s="10" t="b">
        <v>0</v>
      </c>
      <c r="K25" s="20">
        <f t="shared" si="2"/>
        <v>0</v>
      </c>
    </row>
    <row r="26" spans="1:11" s="10" customFormat="1" ht="15" customHeight="1" x14ac:dyDescent="0.25">
      <c r="A26" s="2"/>
      <c r="B26" s="49"/>
      <c r="C26" s="1" t="s">
        <v>336</v>
      </c>
      <c r="D26" s="51"/>
      <c r="E26" s="52"/>
      <c r="F26" s="53"/>
      <c r="G26" s="32" t="str">
        <f>IF(J26*AND(OR(J22,J23,J24,J25)), "FEHLER 2", "")</f>
        <v/>
      </c>
      <c r="H26" s="11">
        <v>5</v>
      </c>
      <c r="I26" s="11"/>
      <c r="J26" s="10" t="b">
        <v>0</v>
      </c>
      <c r="K26" s="20">
        <f t="shared" si="2"/>
        <v>0</v>
      </c>
    </row>
    <row r="27" spans="1:11" s="10" customFormat="1" ht="15" customHeight="1" x14ac:dyDescent="0.25">
      <c r="A27" s="1"/>
      <c r="B27" s="49"/>
      <c r="C27" s="50"/>
      <c r="D27" s="51"/>
      <c r="E27" s="52"/>
      <c r="F27" s="53"/>
      <c r="G27" s="53"/>
      <c r="H27" s="9"/>
      <c r="I27" s="11"/>
      <c r="K27" s="20"/>
    </row>
    <row r="28" spans="1:11" s="10" customFormat="1" ht="17.25" customHeight="1" x14ac:dyDescent="0.25">
      <c r="A28" s="1"/>
      <c r="B28" s="121" t="s">
        <v>6</v>
      </c>
      <c r="C28" s="121"/>
      <c r="D28" s="121"/>
      <c r="E28" s="121"/>
      <c r="F28" s="121"/>
      <c r="G28" s="121"/>
      <c r="H28" s="9"/>
      <c r="I28" s="11"/>
      <c r="K28" s="20"/>
    </row>
    <row r="29" spans="1:11" s="10" customFormat="1" ht="29.25" customHeight="1" x14ac:dyDescent="0.25">
      <c r="A29" s="2"/>
      <c r="B29" s="49"/>
      <c r="C29" s="119" t="s">
        <v>80</v>
      </c>
      <c r="D29" s="119"/>
      <c r="E29" s="119"/>
      <c r="F29" s="119"/>
      <c r="G29" s="32" t="str">
        <f>IF(J29*AND(OR(J30)), "FEHLER 2", "")</f>
        <v/>
      </c>
      <c r="H29" s="9">
        <v>1</v>
      </c>
      <c r="I29" s="11"/>
      <c r="J29" s="10" t="b">
        <v>0</v>
      </c>
      <c r="K29" s="20">
        <f t="shared" si="2"/>
        <v>0</v>
      </c>
    </row>
    <row r="30" spans="1:11" s="10" customFormat="1" ht="30.75" customHeight="1" x14ac:dyDescent="0.25">
      <c r="A30" s="2"/>
      <c r="B30" s="49"/>
      <c r="C30" s="119" t="s">
        <v>7</v>
      </c>
      <c r="D30" s="119"/>
      <c r="E30" s="119"/>
      <c r="F30" s="119"/>
      <c r="G30" s="32" t="str">
        <f>IF(J30*AND(OR(J29)), "FEHLER 2", "")</f>
        <v/>
      </c>
      <c r="H30" s="9">
        <v>3</v>
      </c>
      <c r="I30" s="11"/>
      <c r="J30" s="10" t="b">
        <v>0</v>
      </c>
      <c r="K30" s="20">
        <f t="shared" si="2"/>
        <v>0</v>
      </c>
    </row>
    <row r="31" spans="1:11" s="10" customFormat="1" ht="15" customHeight="1" x14ac:dyDescent="0.25">
      <c r="A31" s="2"/>
      <c r="B31" s="49"/>
      <c r="C31" s="50"/>
      <c r="D31" s="51"/>
      <c r="E31" s="52"/>
      <c r="F31" s="53"/>
      <c r="G31" s="53"/>
      <c r="H31" s="9"/>
      <c r="I31" s="11"/>
      <c r="K31" s="20"/>
    </row>
    <row r="32" spans="1:11" s="10" customFormat="1" ht="15" customHeight="1" x14ac:dyDescent="0.25">
      <c r="A32" s="2"/>
      <c r="B32" s="49"/>
      <c r="C32" s="50"/>
      <c r="D32" s="51"/>
      <c r="E32" s="52"/>
      <c r="F32" s="53"/>
      <c r="G32" s="53"/>
      <c r="H32" s="9"/>
      <c r="I32" s="11"/>
      <c r="K32" s="20"/>
    </row>
    <row r="33" spans="1:11" s="10" customFormat="1" ht="15" customHeight="1" x14ac:dyDescent="0.25">
      <c r="A33" s="13" t="s">
        <v>82</v>
      </c>
      <c r="B33" s="49"/>
      <c r="C33" s="50"/>
      <c r="D33" s="51"/>
      <c r="E33" s="52"/>
      <c r="F33" s="53"/>
      <c r="G33" s="53"/>
      <c r="H33" s="9"/>
      <c r="I33" s="11">
        <v>21</v>
      </c>
      <c r="K33" s="20"/>
    </row>
    <row r="34" spans="1:11" s="10" customFormat="1" ht="30.75" customHeight="1" x14ac:dyDescent="0.25">
      <c r="A34" s="1"/>
      <c r="B34" s="121" t="s">
        <v>81</v>
      </c>
      <c r="C34" s="121"/>
      <c r="D34" s="121"/>
      <c r="E34" s="121"/>
      <c r="F34" s="121"/>
      <c r="G34" s="121"/>
      <c r="H34" s="9">
        <v>4</v>
      </c>
      <c r="I34" s="11"/>
      <c r="J34" s="10" t="b">
        <v>0</v>
      </c>
      <c r="K34" s="20">
        <f t="shared" si="2"/>
        <v>0</v>
      </c>
    </row>
    <row r="35" spans="1:11" x14ac:dyDescent="0.25">
      <c r="B35" s="4"/>
      <c r="K35" s="20"/>
    </row>
    <row r="36" spans="1:11" s="10" customFormat="1" ht="27" customHeight="1" x14ac:dyDescent="0.25">
      <c r="A36" s="1"/>
      <c r="B36" s="113" t="s">
        <v>83</v>
      </c>
      <c r="C36" s="114"/>
      <c r="D36" s="114"/>
      <c r="E36" s="114"/>
      <c r="F36" s="114"/>
      <c r="G36" s="114"/>
      <c r="H36" s="11">
        <v>3</v>
      </c>
      <c r="I36" s="11"/>
      <c r="J36" s="10" t="b">
        <v>0</v>
      </c>
      <c r="K36" s="20">
        <f t="shared" si="2"/>
        <v>0</v>
      </c>
    </row>
    <row r="37" spans="1:11" s="10" customFormat="1" ht="22.5" customHeight="1" x14ac:dyDescent="0.25">
      <c r="A37" s="1"/>
      <c r="B37" s="60" t="s">
        <v>24</v>
      </c>
      <c r="C37" s="1"/>
      <c r="D37" s="1"/>
      <c r="E37" s="1"/>
      <c r="F37" s="1"/>
      <c r="G37" s="1"/>
      <c r="H37" s="11">
        <v>2</v>
      </c>
      <c r="I37" s="11"/>
      <c r="J37" s="10" t="b">
        <v>0</v>
      </c>
      <c r="K37" s="20">
        <f t="shared" si="2"/>
        <v>0</v>
      </c>
    </row>
    <row r="38" spans="1:11" s="10" customFormat="1" ht="52.5" customHeight="1" x14ac:dyDescent="0.25">
      <c r="A38" s="1"/>
      <c r="B38" s="115" t="s">
        <v>25</v>
      </c>
      <c r="C38" s="116"/>
      <c r="D38" s="116"/>
      <c r="E38" s="116"/>
      <c r="F38" s="116"/>
      <c r="G38" s="116"/>
      <c r="H38" s="11">
        <v>2</v>
      </c>
      <c r="I38" s="11"/>
      <c r="J38" s="10" t="b">
        <v>0</v>
      </c>
      <c r="K38" s="20">
        <f t="shared" si="2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K39" s="20"/>
    </row>
    <row r="40" spans="1:11" s="10" customFormat="1" ht="30" customHeight="1" x14ac:dyDescent="0.25">
      <c r="A40" s="1"/>
      <c r="B40" s="113" t="s">
        <v>84</v>
      </c>
      <c r="C40" s="114"/>
      <c r="D40" s="114"/>
      <c r="E40" s="114"/>
      <c r="F40" s="114"/>
      <c r="G40" s="114"/>
      <c r="H40" s="11">
        <v>2</v>
      </c>
      <c r="I40" s="11"/>
      <c r="J40" s="10" t="b">
        <v>0</v>
      </c>
      <c r="K40" s="20">
        <f t="shared" si="2"/>
        <v>0</v>
      </c>
    </row>
    <row r="41" spans="1:11" s="10" customFormat="1" x14ac:dyDescent="0.25">
      <c r="A41" s="1"/>
      <c r="B41" s="1"/>
      <c r="C41" s="1"/>
      <c r="D41" s="1"/>
      <c r="E41" s="1"/>
      <c r="F41" s="1"/>
      <c r="G41" s="1"/>
      <c r="H41" s="11"/>
      <c r="I41" s="11"/>
      <c r="K41" s="20"/>
    </row>
    <row r="42" spans="1:11" s="10" customFormat="1" ht="36" customHeight="1" x14ac:dyDescent="0.25">
      <c r="A42" s="1"/>
      <c r="B42" s="118" t="s">
        <v>85</v>
      </c>
      <c r="C42" s="118"/>
      <c r="D42" s="118"/>
      <c r="E42" s="118"/>
      <c r="F42" s="118"/>
      <c r="G42" s="118"/>
      <c r="H42" s="11">
        <v>2</v>
      </c>
      <c r="I42" s="11"/>
      <c r="J42" s="10" t="b">
        <v>0</v>
      </c>
      <c r="K42" s="20">
        <f t="shared" si="2"/>
        <v>0</v>
      </c>
    </row>
    <row r="43" spans="1:11" s="10" customFormat="1" x14ac:dyDescent="0.25">
      <c r="A43" s="2" t="str">
        <f>IF(((J43)*AND(NOT($J$42))), "FEHLER 1", "")</f>
        <v/>
      </c>
      <c r="B43" s="1"/>
      <c r="C43" s="112" t="s">
        <v>26</v>
      </c>
      <c r="D43" s="112"/>
      <c r="E43" s="112"/>
      <c r="F43" s="112"/>
      <c r="G43" s="112"/>
      <c r="H43" s="11">
        <v>3</v>
      </c>
      <c r="I43" s="11"/>
      <c r="J43" s="10" t="b">
        <v>0</v>
      </c>
      <c r="K43" s="20">
        <f t="shared" si="2"/>
        <v>0</v>
      </c>
    </row>
    <row r="44" spans="1:11" s="10" customFormat="1" x14ac:dyDescent="0.25">
      <c r="A44" s="2" t="str">
        <f>IF(((J44)*AND(NOT($J$42))), "FEHLER 1", "")</f>
        <v/>
      </c>
      <c r="B44" s="1"/>
      <c r="C44" s="112" t="s">
        <v>27</v>
      </c>
      <c r="D44" s="112"/>
      <c r="E44" s="112"/>
      <c r="F44" s="112"/>
      <c r="G44" s="112"/>
      <c r="H44" s="11">
        <v>3</v>
      </c>
      <c r="I44" s="11"/>
      <c r="J44" s="10" t="b">
        <v>0</v>
      </c>
      <c r="K44" s="20">
        <f t="shared" si="2"/>
        <v>0</v>
      </c>
    </row>
    <row r="45" spans="1:11" s="10" customFormat="1" x14ac:dyDescent="0.25">
      <c r="A45" s="2"/>
      <c r="B45" s="1"/>
      <c r="C45" s="1"/>
      <c r="D45" s="1"/>
      <c r="E45" s="1"/>
      <c r="F45" s="1"/>
      <c r="G45" s="1"/>
      <c r="H45" s="11"/>
      <c r="I45" s="11"/>
      <c r="K45" s="20"/>
    </row>
    <row r="46" spans="1:11" s="10" customFormat="1" x14ac:dyDescent="0.25">
      <c r="A46" s="107" t="s">
        <v>349</v>
      </c>
      <c r="B46" s="1"/>
      <c r="C46" s="1"/>
      <c r="D46" s="1"/>
      <c r="E46" s="1"/>
      <c r="F46" s="1"/>
      <c r="G46" s="1"/>
      <c r="H46" s="11"/>
      <c r="I46" s="11">
        <v>8</v>
      </c>
      <c r="K46" s="20"/>
    </row>
    <row r="47" spans="1:11" x14ac:dyDescent="0.25">
      <c r="B47" s="111" t="s">
        <v>350</v>
      </c>
      <c r="C47" s="111"/>
      <c r="D47" s="111"/>
      <c r="E47" s="111"/>
      <c r="F47" s="111"/>
      <c r="G47" s="111"/>
      <c r="H47" s="12">
        <v>5</v>
      </c>
      <c r="J47" s="6" t="b">
        <v>0</v>
      </c>
      <c r="K47" s="20">
        <f t="shared" ref="K47:K50" si="3">$J47*$H47</f>
        <v>0</v>
      </c>
    </row>
    <row r="48" spans="1:11" x14ac:dyDescent="0.25">
      <c r="A48" s="2" t="str">
        <f>IF(((J48)*AND(NOT($J$47))), "FEHLER 1", "")</f>
        <v/>
      </c>
      <c r="B48" s="1"/>
      <c r="C48" s="3" t="s">
        <v>351</v>
      </c>
      <c r="H48" s="12">
        <v>0</v>
      </c>
      <c r="J48" s="6" t="b">
        <v>0</v>
      </c>
      <c r="K48" s="20">
        <f t="shared" si="3"/>
        <v>0</v>
      </c>
    </row>
    <row r="49" spans="1:11" x14ac:dyDescent="0.25">
      <c r="A49" s="2" t="str">
        <f>IF(((J49)*AND(NOT($J$47))), "FEHLER 1", "")</f>
        <v/>
      </c>
      <c r="B49" s="1"/>
      <c r="C49" s="3" t="s">
        <v>352</v>
      </c>
      <c r="H49" s="12">
        <v>1</v>
      </c>
      <c r="J49" s="6" t="b">
        <v>0</v>
      </c>
      <c r="K49" s="20">
        <f t="shared" si="3"/>
        <v>0</v>
      </c>
    </row>
    <row r="50" spans="1:11" x14ac:dyDescent="0.25">
      <c r="A50" s="2" t="str">
        <f>IF(((J50)*AND(NOT($J$47))), "FEHLER 1", "")</f>
        <v/>
      </c>
      <c r="C50" s="3" t="s">
        <v>353</v>
      </c>
      <c r="H50" s="12">
        <v>2</v>
      </c>
      <c r="J50" s="6" t="b">
        <v>0</v>
      </c>
      <c r="K50" s="20">
        <f t="shared" si="3"/>
        <v>0</v>
      </c>
    </row>
    <row r="51" spans="1:11" x14ac:dyDescent="0.25">
      <c r="K51" s="104"/>
    </row>
    <row r="52" spans="1:11" x14ac:dyDescent="0.25">
      <c r="A52" s="108" t="s">
        <v>354</v>
      </c>
      <c r="I52" s="12">
        <v>8</v>
      </c>
      <c r="K52" s="104"/>
    </row>
    <row r="53" spans="1:11" ht="30.75" customHeight="1" x14ac:dyDescent="0.25">
      <c r="B53" s="111" t="s">
        <v>355</v>
      </c>
      <c r="C53" s="111"/>
      <c r="D53" s="111"/>
      <c r="E53" s="111"/>
      <c r="F53" s="111"/>
      <c r="G53" s="111"/>
      <c r="H53" s="12">
        <v>5</v>
      </c>
      <c r="J53" s="6" t="b">
        <v>0</v>
      </c>
      <c r="K53" s="20">
        <f t="shared" ref="K53:K55" si="4">$J53*$H53</f>
        <v>0</v>
      </c>
    </row>
    <row r="54" spans="1:11" x14ac:dyDescent="0.25">
      <c r="A54" s="2" t="str">
        <f>IF(((J54)*AND(NOT($J$53))), "FEHLER 1", "")</f>
        <v/>
      </c>
      <c r="B54" s="1"/>
      <c r="C54" s="3" t="s">
        <v>356</v>
      </c>
      <c r="H54" s="12">
        <v>1</v>
      </c>
      <c r="J54" s="6" t="b">
        <v>0</v>
      </c>
      <c r="K54" s="20">
        <f t="shared" si="4"/>
        <v>0</v>
      </c>
    </row>
    <row r="55" spans="1:11" ht="30.75" customHeight="1" x14ac:dyDescent="0.25">
      <c r="A55" s="2" t="str">
        <f>IF(((J55)*AND(NOT($J$53))), "FEHLER 1", "")</f>
        <v/>
      </c>
      <c r="B55" s="1"/>
      <c r="C55" s="111" t="s">
        <v>357</v>
      </c>
      <c r="D55" s="111"/>
      <c r="E55" s="111"/>
      <c r="F55" s="111"/>
      <c r="G55" s="111"/>
      <c r="H55" s="12">
        <v>2</v>
      </c>
      <c r="J55" s="6" t="b">
        <v>0</v>
      </c>
      <c r="K55" s="20">
        <f t="shared" si="4"/>
        <v>0</v>
      </c>
    </row>
  </sheetData>
  <sheetProtection algorithmName="SHA-512" hashValue="CeTgn6Bf8wK+vPUASChNrq5gL3Eb/44g+q+K6wrK4JIwfbO5tKUZm8uqDuut3jnpCSahZ+07IxHXgh5BrmfQbg==" saltValue="ZG77+3kC1CzyE8Vmp20BoQ==" spinCount="100000" sheet="1" selectLockedCells="1"/>
  <mergeCells count="20">
    <mergeCell ref="A1:G1"/>
    <mergeCell ref="B28:G28"/>
    <mergeCell ref="B34:G34"/>
    <mergeCell ref="B13:G13"/>
    <mergeCell ref="B17:G17"/>
    <mergeCell ref="C18:G18"/>
    <mergeCell ref="C19:G19"/>
    <mergeCell ref="B21:G21"/>
    <mergeCell ref="B36:G36"/>
    <mergeCell ref="B38:G38"/>
    <mergeCell ref="B4:G4"/>
    <mergeCell ref="B40:G40"/>
    <mergeCell ref="B42:G42"/>
    <mergeCell ref="C29:F29"/>
    <mergeCell ref="C30:F30"/>
    <mergeCell ref="B47:G47"/>
    <mergeCell ref="B53:G53"/>
    <mergeCell ref="C55:G55"/>
    <mergeCell ref="C43:G43"/>
    <mergeCell ref="C44:G44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2" r:id="rId4" name="Check Box 6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5" name="Check Box 7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6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3</xdr:row>
                    <xdr:rowOff>238125</xdr:rowOff>
                  </from>
                  <to>
                    <xdr:col>1</xdr:col>
                    <xdr:colOff>876300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7" name="Check Box 9">
              <controlPr defaultSize="0" autoFill="0" autoLine="0" autoPict="0">
                <anchor moveWithCells="1">
                  <from>
                    <xdr:col>1</xdr:col>
                    <xdr:colOff>590550</xdr:colOff>
                    <xdr:row>4</xdr:row>
                    <xdr:rowOff>171450</xdr:rowOff>
                  </from>
                  <to>
                    <xdr:col>1</xdr:col>
                    <xdr:colOff>876300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8" name="Check Box 10">
              <controlPr defaultSize="0" autoFill="0" autoLine="0" autoPict="0">
                <anchor moveWithCells="1">
                  <from>
                    <xdr:col>1</xdr:col>
                    <xdr:colOff>590550</xdr:colOff>
                    <xdr:row>5</xdr:row>
                    <xdr:rowOff>161925</xdr:rowOff>
                  </from>
                  <to>
                    <xdr:col>1</xdr:col>
                    <xdr:colOff>876300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9" name="Check Box 11">
              <controlPr defaultSize="0" autoFill="0" autoLine="0" autoPict="0">
                <anchor moveWithCells="1">
                  <from>
                    <xdr:col>1</xdr:col>
                    <xdr:colOff>590550</xdr:colOff>
                    <xdr:row>6</xdr:row>
                    <xdr:rowOff>161925</xdr:rowOff>
                  </from>
                  <to>
                    <xdr:col>1</xdr:col>
                    <xdr:colOff>876300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0" name="Check Box 12">
              <controlPr defaultSize="0" autoFill="0" autoLine="0" autoPict="0">
                <anchor moveWithCells="1">
                  <from>
                    <xdr:col>1</xdr:col>
                    <xdr:colOff>590550</xdr:colOff>
                    <xdr:row>7</xdr:row>
                    <xdr:rowOff>161925</xdr:rowOff>
                  </from>
                  <to>
                    <xdr:col>1</xdr:col>
                    <xdr:colOff>876300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1" name="Check Box 13">
              <controlPr defaultSize="0" autoFill="0" autoLine="0" autoPict="0">
                <anchor moveWithCells="1">
                  <from>
                    <xdr:col>1</xdr:col>
                    <xdr:colOff>590550</xdr:colOff>
                    <xdr:row>8</xdr:row>
                    <xdr:rowOff>152400</xdr:rowOff>
                  </from>
                  <to>
                    <xdr:col>1</xdr:col>
                    <xdr:colOff>876300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2" name="Check Box 14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161925</xdr:rowOff>
                  </from>
                  <to>
                    <xdr:col>1</xdr:col>
                    <xdr:colOff>895350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3" name="Check Box 15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142875</xdr:rowOff>
                  </from>
                  <to>
                    <xdr:col>1</xdr:col>
                    <xdr:colOff>895350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4" name="Check Box 16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752475</xdr:rowOff>
                  </from>
                  <to>
                    <xdr:col>1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15" name="Check Box 17">
              <controlPr defaultSize="0" autoFill="0" autoLine="0" autoPict="0">
                <anchor moveWithCells="1">
                  <from>
                    <xdr:col>1</xdr:col>
                    <xdr:colOff>590550</xdr:colOff>
                    <xdr:row>21</xdr:row>
                    <xdr:rowOff>200025</xdr:rowOff>
                  </from>
                  <to>
                    <xdr:col>1</xdr:col>
                    <xdr:colOff>885825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16" name="Check Box 18">
              <controlPr defaultSize="0" autoFill="0" autoLine="0" autoPict="0">
                <anchor moveWithCells="1">
                  <from>
                    <xdr:col>1</xdr:col>
                    <xdr:colOff>590550</xdr:colOff>
                    <xdr:row>22</xdr:row>
                    <xdr:rowOff>161925</xdr:rowOff>
                  </from>
                  <to>
                    <xdr:col>1</xdr:col>
                    <xdr:colOff>885825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17" name="Check Box 19">
              <controlPr defaultSize="0" autoFill="0" autoLine="0" autoPict="0">
                <anchor moveWithCells="1">
                  <from>
                    <xdr:col>1</xdr:col>
                    <xdr:colOff>590550</xdr:colOff>
                    <xdr:row>23</xdr:row>
                    <xdr:rowOff>142875</xdr:rowOff>
                  </from>
                  <to>
                    <xdr:col>1</xdr:col>
                    <xdr:colOff>885825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18" name="Check Box 20">
              <controlPr defaultSize="0" autoFill="0" autoLine="0" autoPict="0">
                <anchor moveWithCells="1">
                  <from>
                    <xdr:col>1</xdr:col>
                    <xdr:colOff>590550</xdr:colOff>
                    <xdr:row>24</xdr:row>
                    <xdr:rowOff>161925</xdr:rowOff>
                  </from>
                  <to>
                    <xdr:col>1</xdr:col>
                    <xdr:colOff>885825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19" name="Check Box 21">
              <controlPr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200025</xdr:rowOff>
                  </from>
                  <to>
                    <xdr:col>1</xdr:col>
                    <xdr:colOff>895350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0" name="Check Box 22">
              <controlPr defaultSize="0" autoFill="0" autoLine="0" autoPict="0">
                <anchor moveWithCells="1">
                  <from>
                    <xdr:col>1</xdr:col>
                    <xdr:colOff>590550</xdr:colOff>
                    <xdr:row>29</xdr:row>
                    <xdr:rowOff>47625</xdr:rowOff>
                  </from>
                  <to>
                    <xdr:col>1</xdr:col>
                    <xdr:colOff>885825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1" name="Check Box 23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85725</xdr:rowOff>
                  </from>
                  <to>
                    <xdr:col>0</xdr:col>
                    <xdr:colOff>619125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2" name="Check Box 24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57150</xdr:rowOff>
                  </from>
                  <to>
                    <xdr:col>0</xdr:col>
                    <xdr:colOff>628650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3" name="Check Box 25">
              <controlPr defaultSize="0" autoFill="0" autoLine="0" autoPict="0">
                <anchor moveWithCells="1">
                  <from>
                    <xdr:col>0</xdr:col>
                    <xdr:colOff>333375</xdr:colOff>
                    <xdr:row>36</xdr:row>
                    <xdr:rowOff>19050</xdr:rowOff>
                  </from>
                  <to>
                    <xdr:col>0</xdr:col>
                    <xdr:colOff>628650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4" name="Check Box 26">
              <controlPr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171450</xdr:rowOff>
                  </from>
                  <to>
                    <xdr:col>0</xdr:col>
                    <xdr:colOff>638175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25" name="Check Box 27">
              <controlPr defaultSize="0" autoFill="0" autoLine="0" autoPict="0">
                <anchor moveWithCells="1">
                  <from>
                    <xdr:col>0</xdr:col>
                    <xdr:colOff>352425</xdr:colOff>
                    <xdr:row>39</xdr:row>
                    <xdr:rowOff>66675</xdr:rowOff>
                  </from>
                  <to>
                    <xdr:col>0</xdr:col>
                    <xdr:colOff>638175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26" name="Check Box 28">
              <controlPr defaultSize="0" autoFill="0" autoLine="0" autoPict="0">
                <anchor moveWithCells="1">
                  <from>
                    <xdr:col>0</xdr:col>
                    <xdr:colOff>371475</xdr:colOff>
                    <xdr:row>41</xdr:row>
                    <xdr:rowOff>133350</xdr:rowOff>
                  </from>
                  <to>
                    <xdr:col>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27" name="Check Box 29">
              <controlPr defaultSize="0" autoFill="0" autoLine="0" autoPict="0">
                <anchor moveWithCells="1">
                  <from>
                    <xdr:col>1</xdr:col>
                    <xdr:colOff>581025</xdr:colOff>
                    <xdr:row>41</xdr:row>
                    <xdr:rowOff>428625</xdr:rowOff>
                  </from>
                  <to>
                    <xdr:col>1</xdr:col>
                    <xdr:colOff>866775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28" name="Check Box 30">
              <controlPr defaultSize="0" autoFill="0" autoLine="0" autoPict="0">
                <anchor moveWithCells="1">
                  <from>
                    <xdr:col>1</xdr:col>
                    <xdr:colOff>581025</xdr:colOff>
                    <xdr:row>42</xdr:row>
                    <xdr:rowOff>161925</xdr:rowOff>
                  </from>
                  <to>
                    <xdr:col>1</xdr:col>
                    <xdr:colOff>866775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29" name="Check Box 31">
              <controlPr defaultSize="0" autoFill="0" autoLine="0" autoPict="0">
                <anchor moveWithCells="1">
                  <from>
                    <xdr:col>0</xdr:col>
                    <xdr:colOff>381000</xdr:colOff>
                    <xdr:row>45</xdr:row>
                    <xdr:rowOff>171450</xdr:rowOff>
                  </from>
                  <to>
                    <xdr:col>1</xdr:col>
                    <xdr:colOff>9525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0" name="Check Box 32">
              <controlPr defaultSize="0" autoFill="0" autoLine="0" autoPict="0">
                <anchor moveWithCells="1">
                  <from>
                    <xdr:col>1</xdr:col>
                    <xdr:colOff>590550</xdr:colOff>
                    <xdr:row>47</xdr:row>
                    <xdr:rowOff>0</xdr:rowOff>
                  </from>
                  <to>
                    <xdr:col>1</xdr:col>
                    <xdr:colOff>876300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1" name="Check Box 33">
              <controlPr defaultSize="0" autoFill="0" autoLine="0" autoPict="0">
                <anchor moveWithCells="1">
                  <from>
                    <xdr:col>1</xdr:col>
                    <xdr:colOff>581025</xdr:colOff>
                    <xdr:row>47</xdr:row>
                    <xdr:rowOff>161925</xdr:rowOff>
                  </from>
                  <to>
                    <xdr:col>1</xdr:col>
                    <xdr:colOff>866775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2" name="Check Box 34">
              <controlPr defaultSize="0" autoFill="0" autoLine="0" autoPict="0">
                <anchor moveWithCells="1">
                  <from>
                    <xdr:col>1</xdr:col>
                    <xdr:colOff>581025</xdr:colOff>
                    <xdr:row>48</xdr:row>
                    <xdr:rowOff>161925</xdr:rowOff>
                  </from>
                  <to>
                    <xdr:col>1</xdr:col>
                    <xdr:colOff>866775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3" name="Check Box 35">
              <controlPr defaultSize="0" autoFill="0" autoLine="0" autoPict="0">
                <anchor moveWithCells="1">
                  <from>
                    <xdr:col>0</xdr:col>
                    <xdr:colOff>400050</xdr:colOff>
                    <xdr:row>51</xdr:row>
                    <xdr:rowOff>171450</xdr:rowOff>
                  </from>
                  <to>
                    <xdr:col>1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4" name="Check Box 36">
              <controlPr defaultSize="0" autoFill="0" autoLine="0" autoPict="0">
                <anchor moveWithCells="1">
                  <from>
                    <xdr:col>1</xdr:col>
                    <xdr:colOff>571500</xdr:colOff>
                    <xdr:row>52</xdr:row>
                    <xdr:rowOff>361950</xdr:rowOff>
                  </from>
                  <to>
                    <xdr:col>1</xdr:col>
                    <xdr:colOff>857250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35" name="Check Box 37">
              <controlPr defaultSize="0" autoFill="0" autoLine="0" autoPict="0">
                <anchor moveWithCells="1">
                  <from>
                    <xdr:col>1</xdr:col>
                    <xdr:colOff>581025</xdr:colOff>
                    <xdr:row>53</xdr:row>
                    <xdr:rowOff>161925</xdr:rowOff>
                  </from>
                  <to>
                    <xdr:col>1</xdr:col>
                    <xdr:colOff>866775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36" name="Check Box 38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37" name="Check Box 39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zoomScaleNormal="100" zoomScaleSheetLayoutView="115" workbookViewId="0">
      <selection activeCell="L1" sqref="L1"/>
    </sheetView>
  </sheetViews>
  <sheetFormatPr baseColWidth="10" defaultColWidth="11.42578125" defaultRowHeight="15" x14ac:dyDescent="0.25"/>
  <cols>
    <col min="1" max="1" width="8.7109375" style="3" customWidth="1"/>
    <col min="2" max="2" width="14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19" hidden="1" customWidth="1"/>
    <col min="12" max="16384" width="11.42578125" style="6"/>
  </cols>
  <sheetData>
    <row r="1" spans="1:11" ht="41.1" customHeight="1" thickBot="1" x14ac:dyDescent="0.3">
      <c r="A1" s="120" t="s">
        <v>276</v>
      </c>
      <c r="B1" s="120"/>
      <c r="C1" s="120"/>
      <c r="D1" s="120"/>
      <c r="E1" s="120"/>
      <c r="F1" s="120"/>
      <c r="G1" s="120"/>
      <c r="H1" s="5" t="s">
        <v>76</v>
      </c>
      <c r="I1" s="5" t="s">
        <v>275</v>
      </c>
      <c r="K1" s="5" t="s">
        <v>281</v>
      </c>
    </row>
    <row r="2" spans="1:11" s="10" customFormat="1" ht="15" customHeight="1" thickBot="1" x14ac:dyDescent="0.3">
      <c r="A2" s="1"/>
      <c r="B2" s="49"/>
      <c r="C2" s="50"/>
      <c r="D2" s="51"/>
      <c r="E2" s="52"/>
      <c r="F2" s="53"/>
      <c r="G2" s="53"/>
      <c r="H2" s="9"/>
      <c r="I2" s="15">
        <f>SUM(I4:I71)</f>
        <v>78</v>
      </c>
      <c r="K2" s="15">
        <f>SUM(K4:K71)</f>
        <v>0</v>
      </c>
    </row>
    <row r="3" spans="1:11" s="10" customFormat="1" ht="15.75" x14ac:dyDescent="0.25">
      <c r="A3" s="13" t="s">
        <v>115</v>
      </c>
      <c r="B3" s="1"/>
      <c r="C3" s="1"/>
      <c r="D3" s="1"/>
      <c r="E3" s="1"/>
      <c r="F3" s="1"/>
      <c r="G3" s="1"/>
      <c r="H3" s="11"/>
      <c r="I3" s="11"/>
      <c r="K3" s="20"/>
    </row>
    <row r="4" spans="1:11" s="10" customFormat="1" ht="30" customHeight="1" x14ac:dyDescent="0.25">
      <c r="A4" s="1"/>
      <c r="B4" s="118" t="s">
        <v>271</v>
      </c>
      <c r="C4" s="118"/>
      <c r="D4" s="118"/>
      <c r="E4" s="118"/>
      <c r="F4" s="118"/>
      <c r="G4" s="118"/>
      <c r="H4" s="11"/>
      <c r="I4" s="11"/>
      <c r="K4" s="20"/>
    </row>
    <row r="5" spans="1:11" s="10" customFormat="1" ht="15" customHeight="1" x14ac:dyDescent="0.25">
      <c r="A5" s="1"/>
      <c r="B5" s="1"/>
      <c r="C5" s="123" t="s">
        <v>270</v>
      </c>
      <c r="D5" s="123"/>
      <c r="E5" s="123"/>
      <c r="F5" s="123"/>
      <c r="G5" s="123"/>
      <c r="H5" s="11"/>
      <c r="I5" s="11">
        <v>28</v>
      </c>
      <c r="K5" s="20"/>
    </row>
    <row r="6" spans="1:11" s="10" customFormat="1" ht="15.75" customHeight="1" x14ac:dyDescent="0.25">
      <c r="A6" s="1"/>
      <c r="B6" s="1"/>
      <c r="C6" s="118" t="s">
        <v>31</v>
      </c>
      <c r="D6" s="118"/>
      <c r="E6" s="118"/>
      <c r="F6" s="118"/>
      <c r="G6" s="118"/>
      <c r="H6" s="11">
        <v>2</v>
      </c>
      <c r="I6" s="11"/>
      <c r="J6" s="10" t="b">
        <v>0</v>
      </c>
      <c r="K6" s="20">
        <f>J6*H6</f>
        <v>0</v>
      </c>
    </row>
    <row r="7" spans="1:11" s="10" customFormat="1" ht="15.75" customHeight="1" x14ac:dyDescent="0.25">
      <c r="A7" s="1"/>
      <c r="B7" s="1"/>
      <c r="C7" s="118" t="s">
        <v>32</v>
      </c>
      <c r="D7" s="118"/>
      <c r="E7" s="118"/>
      <c r="F7" s="118"/>
      <c r="G7" s="118"/>
      <c r="H7" s="11">
        <v>3</v>
      </c>
      <c r="I7" s="11"/>
      <c r="J7" s="10" t="b">
        <v>0</v>
      </c>
      <c r="K7" s="20">
        <f t="shared" ref="K7:K18" si="0">J7*H7</f>
        <v>0</v>
      </c>
    </row>
    <row r="8" spans="1:11" s="10" customFormat="1" ht="15.75" customHeight="1" x14ac:dyDescent="0.25">
      <c r="A8" s="1"/>
      <c r="B8" s="1"/>
      <c r="C8" s="118" t="s">
        <v>33</v>
      </c>
      <c r="D8" s="118"/>
      <c r="E8" s="118"/>
      <c r="F8" s="118"/>
      <c r="G8" s="118"/>
      <c r="H8" s="11">
        <v>2</v>
      </c>
      <c r="I8" s="11"/>
      <c r="J8" s="10" t="b">
        <v>0</v>
      </c>
      <c r="K8" s="20">
        <f t="shared" si="0"/>
        <v>0</v>
      </c>
    </row>
    <row r="9" spans="1:11" s="10" customFormat="1" ht="15.75" customHeight="1" x14ac:dyDescent="0.25">
      <c r="A9" s="1"/>
      <c r="B9" s="1"/>
      <c r="C9" s="118" t="s">
        <v>34</v>
      </c>
      <c r="D9" s="118"/>
      <c r="E9" s="118"/>
      <c r="F9" s="118"/>
      <c r="G9" s="118"/>
      <c r="H9" s="11">
        <v>3</v>
      </c>
      <c r="I9" s="11"/>
      <c r="J9" s="10" t="b">
        <v>0</v>
      </c>
      <c r="K9" s="20">
        <f t="shared" si="0"/>
        <v>0</v>
      </c>
    </row>
    <row r="10" spans="1:11" s="10" customFormat="1" ht="15.75" customHeight="1" x14ac:dyDescent="0.25">
      <c r="A10" s="1"/>
      <c r="B10" s="1"/>
      <c r="C10" s="118" t="s">
        <v>35</v>
      </c>
      <c r="D10" s="118"/>
      <c r="E10" s="118"/>
      <c r="F10" s="118"/>
      <c r="G10" s="118"/>
      <c r="H10" s="11">
        <v>2</v>
      </c>
      <c r="I10" s="11"/>
      <c r="J10" s="10" t="b">
        <v>0</v>
      </c>
      <c r="K10" s="20">
        <f t="shared" si="0"/>
        <v>0</v>
      </c>
    </row>
    <row r="11" spans="1:11" s="10" customFormat="1" ht="15.75" customHeight="1" x14ac:dyDescent="0.25">
      <c r="A11" s="1"/>
      <c r="B11" s="1"/>
      <c r="C11" s="118" t="s">
        <v>286</v>
      </c>
      <c r="D11" s="118"/>
      <c r="E11" s="118"/>
      <c r="F11" s="118"/>
      <c r="G11" s="118"/>
      <c r="H11" s="11">
        <v>2</v>
      </c>
      <c r="I11" s="11"/>
      <c r="J11" s="10" t="b">
        <v>0</v>
      </c>
      <c r="K11" s="20">
        <f t="shared" si="0"/>
        <v>0</v>
      </c>
    </row>
    <row r="12" spans="1:11" s="10" customFormat="1" ht="15.75" customHeight="1" x14ac:dyDescent="0.25">
      <c r="A12" s="1"/>
      <c r="B12" s="1"/>
      <c r="C12" s="118" t="s">
        <v>274</v>
      </c>
      <c r="D12" s="118"/>
      <c r="E12" s="118"/>
      <c r="F12" s="118"/>
      <c r="G12" s="118"/>
      <c r="H12" s="11">
        <v>2</v>
      </c>
      <c r="I12" s="11"/>
      <c r="J12" s="10" t="b">
        <v>0</v>
      </c>
      <c r="K12" s="20">
        <f t="shared" si="0"/>
        <v>0</v>
      </c>
    </row>
    <row r="13" spans="1:11" s="10" customFormat="1" ht="15.75" customHeight="1" x14ac:dyDescent="0.25">
      <c r="A13" s="1"/>
      <c r="B13" s="1"/>
      <c r="C13" s="118" t="s">
        <v>283</v>
      </c>
      <c r="D13" s="118"/>
      <c r="E13" s="118"/>
      <c r="F13" s="118"/>
      <c r="G13" s="118"/>
      <c r="H13" s="11">
        <v>2</v>
      </c>
      <c r="I13" s="11"/>
      <c r="J13" s="10" t="b">
        <v>0</v>
      </c>
      <c r="K13" s="20">
        <f t="shared" si="0"/>
        <v>0</v>
      </c>
    </row>
    <row r="14" spans="1:11" s="10" customFormat="1" ht="15.75" customHeight="1" x14ac:dyDescent="0.25">
      <c r="A14" s="1"/>
      <c r="B14" s="1"/>
      <c r="C14" s="118" t="s">
        <v>267</v>
      </c>
      <c r="D14" s="118"/>
      <c r="E14" s="118"/>
      <c r="F14" s="118"/>
      <c r="G14" s="118"/>
      <c r="H14" s="11">
        <v>2</v>
      </c>
      <c r="I14" s="11"/>
      <c r="J14" s="10" t="b">
        <v>0</v>
      </c>
      <c r="K14" s="20">
        <f t="shared" si="0"/>
        <v>0</v>
      </c>
    </row>
    <row r="15" spans="1:11" s="10" customFormat="1" ht="15.75" customHeight="1" x14ac:dyDescent="0.25">
      <c r="A15" s="1"/>
      <c r="B15" s="1"/>
      <c r="C15" s="118" t="s">
        <v>268</v>
      </c>
      <c r="D15" s="118"/>
      <c r="E15" s="118"/>
      <c r="F15" s="118"/>
      <c r="G15" s="118"/>
      <c r="H15" s="11">
        <v>2</v>
      </c>
      <c r="I15" s="11"/>
      <c r="J15" s="10" t="b">
        <v>0</v>
      </c>
      <c r="K15" s="20">
        <f t="shared" si="0"/>
        <v>0</v>
      </c>
    </row>
    <row r="16" spans="1:11" s="10" customFormat="1" ht="15.75" customHeight="1" x14ac:dyDescent="0.25">
      <c r="A16" s="1"/>
      <c r="B16" s="1"/>
      <c r="C16" s="118" t="s">
        <v>284</v>
      </c>
      <c r="D16" s="118"/>
      <c r="E16" s="118"/>
      <c r="F16" s="118"/>
      <c r="G16" s="118"/>
      <c r="H16" s="11">
        <v>2</v>
      </c>
      <c r="I16" s="11"/>
      <c r="J16" s="10" t="b">
        <v>0</v>
      </c>
      <c r="K16" s="20">
        <f t="shared" si="0"/>
        <v>0</v>
      </c>
    </row>
    <row r="17" spans="1:11" s="10" customFormat="1" ht="15.75" customHeight="1" x14ac:dyDescent="0.25">
      <c r="A17" s="1"/>
      <c r="B17" s="1"/>
      <c r="C17" s="118" t="s">
        <v>269</v>
      </c>
      <c r="D17" s="118"/>
      <c r="E17" s="118"/>
      <c r="F17" s="118"/>
      <c r="G17" s="118"/>
      <c r="H17" s="11">
        <v>2</v>
      </c>
      <c r="I17" s="11"/>
      <c r="J17" s="10" t="b">
        <v>0</v>
      </c>
      <c r="K17" s="20">
        <f t="shared" si="0"/>
        <v>0</v>
      </c>
    </row>
    <row r="18" spans="1:11" s="10" customFormat="1" ht="15.75" customHeight="1" x14ac:dyDescent="0.25">
      <c r="A18" s="1"/>
      <c r="B18" s="1"/>
      <c r="C18" s="61" t="s">
        <v>285</v>
      </c>
      <c r="D18" s="61"/>
      <c r="E18" s="61"/>
      <c r="F18" s="61"/>
      <c r="G18" s="61"/>
      <c r="H18" s="11">
        <v>2</v>
      </c>
      <c r="I18" s="11"/>
      <c r="J18" s="10" t="b">
        <v>0</v>
      </c>
      <c r="K18" s="20">
        <f t="shared" si="0"/>
        <v>0</v>
      </c>
    </row>
    <row r="19" spans="1:11" s="10" customFormat="1" ht="15.75" customHeight="1" x14ac:dyDescent="0.25">
      <c r="A19" s="1"/>
      <c r="B19" s="1"/>
      <c r="C19" s="61"/>
      <c r="D19" s="61"/>
      <c r="E19" s="61"/>
      <c r="F19" s="61"/>
      <c r="G19" s="61"/>
      <c r="H19" s="11"/>
      <c r="I19" s="11"/>
      <c r="K19" s="20"/>
    </row>
    <row r="20" spans="1:11" s="10" customFormat="1" ht="15" customHeight="1" x14ac:dyDescent="0.25">
      <c r="A20" s="1"/>
      <c r="B20" s="1"/>
      <c r="C20" s="1"/>
      <c r="D20" s="1"/>
      <c r="E20" s="1"/>
      <c r="F20" s="1"/>
      <c r="G20" s="1"/>
      <c r="H20" s="11"/>
      <c r="I20" s="11"/>
      <c r="K20" s="20"/>
    </row>
    <row r="21" spans="1:11" s="10" customFormat="1" x14ac:dyDescent="0.25">
      <c r="A21" s="1"/>
      <c r="B21" s="1"/>
      <c r="C21" s="62" t="s">
        <v>272</v>
      </c>
      <c r="D21" s="1"/>
      <c r="E21" s="1"/>
      <c r="F21" s="1"/>
      <c r="G21" s="1"/>
      <c r="H21" s="11"/>
      <c r="I21" s="11">
        <v>8</v>
      </c>
      <c r="K21" s="20"/>
    </row>
    <row r="22" spans="1:11" s="10" customFormat="1" x14ac:dyDescent="0.25">
      <c r="A22" s="1"/>
      <c r="B22" s="1"/>
      <c r="C22" s="56" t="s">
        <v>36</v>
      </c>
      <c r="D22" s="1"/>
      <c r="E22" s="1"/>
      <c r="F22" s="1"/>
      <c r="G22" s="1"/>
      <c r="H22" s="11">
        <v>2</v>
      </c>
      <c r="I22" s="11"/>
      <c r="J22" s="10" t="b">
        <v>0</v>
      </c>
      <c r="K22" s="20">
        <f t="shared" ref="K22:K25" si="1">J22*H22</f>
        <v>0</v>
      </c>
    </row>
    <row r="23" spans="1:11" s="10" customFormat="1" x14ac:dyDescent="0.25">
      <c r="A23" s="1"/>
      <c r="B23" s="1"/>
      <c r="C23" s="56" t="s">
        <v>37</v>
      </c>
      <c r="D23" s="1"/>
      <c r="E23" s="1"/>
      <c r="F23" s="1"/>
      <c r="G23" s="1"/>
      <c r="H23" s="11">
        <v>2</v>
      </c>
      <c r="I23" s="11"/>
      <c r="J23" s="10" t="b">
        <v>0</v>
      </c>
      <c r="K23" s="20">
        <f t="shared" si="1"/>
        <v>0</v>
      </c>
    </row>
    <row r="24" spans="1:11" s="10" customFormat="1" x14ac:dyDescent="0.25">
      <c r="A24" s="1"/>
      <c r="B24" s="1"/>
      <c r="C24" s="56" t="s">
        <v>38</v>
      </c>
      <c r="D24" s="1"/>
      <c r="E24" s="1"/>
      <c r="F24" s="1"/>
      <c r="G24" s="1"/>
      <c r="H24" s="11">
        <v>2</v>
      </c>
      <c r="I24" s="11"/>
      <c r="J24" s="10" t="b">
        <v>0</v>
      </c>
      <c r="K24" s="20">
        <f t="shared" si="1"/>
        <v>0</v>
      </c>
    </row>
    <row r="25" spans="1:11" s="10" customFormat="1" x14ac:dyDescent="0.25">
      <c r="A25" s="1"/>
      <c r="B25" s="1"/>
      <c r="C25" s="56" t="s">
        <v>337</v>
      </c>
      <c r="D25" s="1"/>
      <c r="E25" s="1"/>
      <c r="F25" s="1"/>
      <c r="G25" s="1"/>
      <c r="H25" s="11">
        <v>2</v>
      </c>
      <c r="I25" s="11"/>
      <c r="J25" s="10" t="b">
        <v>0</v>
      </c>
      <c r="K25" s="20">
        <f t="shared" si="1"/>
        <v>0</v>
      </c>
    </row>
    <row r="26" spans="1:11" s="10" customFormat="1" x14ac:dyDescent="0.25">
      <c r="A26" s="1"/>
      <c r="B26" s="1"/>
      <c r="C26" s="1"/>
      <c r="D26" s="1"/>
      <c r="E26" s="1"/>
      <c r="F26" s="1"/>
      <c r="G26" s="1"/>
      <c r="H26" s="11"/>
      <c r="I26" s="11"/>
      <c r="K26" s="20"/>
    </row>
    <row r="27" spans="1:11" s="10" customFormat="1" ht="15" customHeight="1" x14ac:dyDescent="0.25">
      <c r="A27" s="1"/>
      <c r="B27" s="1"/>
      <c r="C27" s="63" t="s">
        <v>273</v>
      </c>
      <c r="D27" s="63"/>
      <c r="E27" s="64"/>
      <c r="F27" s="64"/>
      <c r="G27" s="64"/>
      <c r="H27" s="11"/>
      <c r="I27" s="11">
        <f>SUM(H28:H69)</f>
        <v>42</v>
      </c>
      <c r="K27" s="20"/>
    </row>
    <row r="28" spans="1:11" s="10" customFormat="1" x14ac:dyDescent="0.25">
      <c r="A28" s="1"/>
      <c r="B28" s="1"/>
      <c r="C28" s="56" t="s">
        <v>287</v>
      </c>
      <c r="D28" s="65"/>
      <c r="E28" s="1"/>
      <c r="F28" s="1"/>
      <c r="G28" s="1"/>
      <c r="H28" s="11">
        <v>1</v>
      </c>
      <c r="I28" s="11"/>
      <c r="J28" s="10" t="b">
        <v>0</v>
      </c>
      <c r="K28" s="20">
        <f t="shared" ref="K28:K69" si="2">J28*H28</f>
        <v>0</v>
      </c>
    </row>
    <row r="29" spans="1:11" s="10" customFormat="1" x14ac:dyDescent="0.25">
      <c r="A29" s="1"/>
      <c r="B29" s="1"/>
      <c r="C29" s="56" t="s">
        <v>39</v>
      </c>
      <c r="D29" s="65"/>
      <c r="E29" s="1"/>
      <c r="F29" s="1"/>
      <c r="G29" s="1"/>
      <c r="H29" s="11">
        <v>1</v>
      </c>
      <c r="I29" s="11"/>
      <c r="J29" s="10" t="b">
        <v>0</v>
      </c>
      <c r="K29" s="20">
        <f t="shared" si="2"/>
        <v>0</v>
      </c>
    </row>
    <row r="30" spans="1:11" s="10" customFormat="1" x14ac:dyDescent="0.25">
      <c r="A30" s="1"/>
      <c r="B30" s="1"/>
      <c r="C30" s="56" t="s">
        <v>40</v>
      </c>
      <c r="D30" s="65"/>
      <c r="E30" s="1"/>
      <c r="F30" s="1"/>
      <c r="G30" s="1"/>
      <c r="H30" s="11">
        <v>1</v>
      </c>
      <c r="I30" s="11"/>
      <c r="J30" s="10" t="b">
        <v>0</v>
      </c>
      <c r="K30" s="20">
        <f t="shared" si="2"/>
        <v>0</v>
      </c>
    </row>
    <row r="31" spans="1:11" s="10" customFormat="1" x14ac:dyDescent="0.25">
      <c r="A31" s="1"/>
      <c r="B31" s="1"/>
      <c r="C31" s="56" t="s">
        <v>41</v>
      </c>
      <c r="D31" s="65"/>
      <c r="E31" s="1"/>
      <c r="F31" s="1"/>
      <c r="G31" s="1"/>
      <c r="H31" s="11">
        <v>1</v>
      </c>
      <c r="I31" s="11"/>
      <c r="J31" s="10" t="b">
        <v>0</v>
      </c>
      <c r="K31" s="20">
        <f t="shared" si="2"/>
        <v>0</v>
      </c>
    </row>
    <row r="32" spans="1:11" s="10" customFormat="1" x14ac:dyDescent="0.25">
      <c r="A32" s="1"/>
      <c r="B32" s="1"/>
      <c r="C32" s="56" t="s">
        <v>42</v>
      </c>
      <c r="D32" s="65"/>
      <c r="E32" s="1"/>
      <c r="F32" s="1"/>
      <c r="G32" s="1"/>
      <c r="H32" s="11">
        <v>1</v>
      </c>
      <c r="I32" s="11"/>
      <c r="J32" s="10" t="b">
        <v>0</v>
      </c>
      <c r="K32" s="20">
        <f t="shared" si="2"/>
        <v>0</v>
      </c>
    </row>
    <row r="33" spans="1:11" s="10" customFormat="1" x14ac:dyDescent="0.25">
      <c r="A33" s="1"/>
      <c r="B33" s="1"/>
      <c r="C33" s="56" t="s">
        <v>43</v>
      </c>
      <c r="D33" s="65"/>
      <c r="E33" s="1"/>
      <c r="F33" s="1"/>
      <c r="G33" s="1"/>
      <c r="H33" s="11">
        <v>1</v>
      </c>
      <c r="I33" s="11"/>
      <c r="J33" s="10" t="b">
        <v>0</v>
      </c>
      <c r="K33" s="20">
        <f t="shared" si="2"/>
        <v>0</v>
      </c>
    </row>
    <row r="34" spans="1:11" s="10" customFormat="1" x14ac:dyDescent="0.25">
      <c r="A34" s="1"/>
      <c r="B34" s="1"/>
      <c r="C34" s="56" t="s">
        <v>44</v>
      </c>
      <c r="D34" s="65"/>
      <c r="E34" s="1"/>
      <c r="F34" s="1"/>
      <c r="G34" s="1"/>
      <c r="H34" s="11">
        <v>1</v>
      </c>
      <c r="I34" s="11"/>
      <c r="J34" s="10" t="b">
        <v>0</v>
      </c>
      <c r="K34" s="20">
        <f t="shared" si="2"/>
        <v>0</v>
      </c>
    </row>
    <row r="35" spans="1:11" s="10" customFormat="1" x14ac:dyDescent="0.25">
      <c r="A35" s="1"/>
      <c r="B35" s="1"/>
      <c r="C35" s="56" t="s">
        <v>45</v>
      </c>
      <c r="D35" s="65"/>
      <c r="E35" s="1"/>
      <c r="F35" s="1"/>
      <c r="G35" s="1"/>
      <c r="H35" s="11">
        <v>1</v>
      </c>
      <c r="I35" s="11"/>
      <c r="J35" s="10" t="b">
        <v>0</v>
      </c>
      <c r="K35" s="20">
        <f t="shared" si="2"/>
        <v>0</v>
      </c>
    </row>
    <row r="36" spans="1:11" s="10" customFormat="1" x14ac:dyDescent="0.25">
      <c r="A36" s="1"/>
      <c r="B36" s="1"/>
      <c r="C36" s="56" t="s">
        <v>46</v>
      </c>
      <c r="D36" s="65"/>
      <c r="E36" s="1"/>
      <c r="F36" s="1"/>
      <c r="G36" s="1"/>
      <c r="H36" s="11">
        <v>1</v>
      </c>
      <c r="I36" s="11"/>
      <c r="J36" s="10" t="b">
        <v>0</v>
      </c>
      <c r="K36" s="20">
        <f t="shared" si="2"/>
        <v>0</v>
      </c>
    </row>
    <row r="37" spans="1:11" s="10" customFormat="1" x14ac:dyDescent="0.25">
      <c r="A37" s="1"/>
      <c r="B37" s="1"/>
      <c r="C37" s="56" t="s">
        <v>47</v>
      </c>
      <c r="D37" s="65"/>
      <c r="E37" s="1"/>
      <c r="F37" s="1"/>
      <c r="G37" s="1"/>
      <c r="H37" s="11">
        <v>1</v>
      </c>
      <c r="I37" s="11"/>
      <c r="J37" s="10" t="b">
        <v>0</v>
      </c>
      <c r="K37" s="20">
        <f t="shared" si="2"/>
        <v>0</v>
      </c>
    </row>
    <row r="38" spans="1:11" s="10" customFormat="1" x14ac:dyDescent="0.25">
      <c r="A38" s="1"/>
      <c r="B38" s="1"/>
      <c r="C38" s="56" t="s">
        <v>48</v>
      </c>
      <c r="D38" s="65"/>
      <c r="E38" s="1"/>
      <c r="F38" s="1"/>
      <c r="G38" s="1"/>
      <c r="H38" s="11">
        <v>1</v>
      </c>
      <c r="I38" s="11"/>
      <c r="J38" s="10" t="b">
        <v>0</v>
      </c>
      <c r="K38" s="20">
        <f t="shared" si="2"/>
        <v>0</v>
      </c>
    </row>
    <row r="39" spans="1:11" s="10" customFormat="1" x14ac:dyDescent="0.25">
      <c r="A39" s="1"/>
      <c r="B39" s="1"/>
      <c r="C39" s="56" t="s">
        <v>49</v>
      </c>
      <c r="D39" s="65"/>
      <c r="E39" s="1"/>
      <c r="F39" s="1"/>
      <c r="G39" s="1"/>
      <c r="H39" s="11">
        <v>1</v>
      </c>
      <c r="I39" s="11"/>
      <c r="J39" s="10" t="b">
        <v>0</v>
      </c>
      <c r="K39" s="20">
        <f t="shared" si="2"/>
        <v>0</v>
      </c>
    </row>
    <row r="40" spans="1:11" s="10" customFormat="1" x14ac:dyDescent="0.25">
      <c r="A40" s="1"/>
      <c r="B40" s="1"/>
      <c r="C40" s="56" t="s">
        <v>50</v>
      </c>
      <c r="D40" s="65"/>
      <c r="E40" s="1"/>
      <c r="F40" s="1"/>
      <c r="G40" s="1"/>
      <c r="H40" s="11">
        <v>1</v>
      </c>
      <c r="I40" s="11"/>
      <c r="J40" s="10" t="b">
        <v>0</v>
      </c>
      <c r="K40" s="20">
        <f t="shared" si="2"/>
        <v>0</v>
      </c>
    </row>
    <row r="41" spans="1:11" s="10" customFormat="1" x14ac:dyDescent="0.25">
      <c r="A41" s="1"/>
      <c r="B41" s="1"/>
      <c r="C41" s="56" t="s">
        <v>51</v>
      </c>
      <c r="D41" s="65"/>
      <c r="E41" s="1"/>
      <c r="F41" s="1"/>
      <c r="G41" s="1"/>
      <c r="H41" s="11">
        <v>1</v>
      </c>
      <c r="I41" s="11"/>
      <c r="J41" s="10" t="b">
        <v>0</v>
      </c>
      <c r="K41" s="20">
        <f t="shared" si="2"/>
        <v>0</v>
      </c>
    </row>
    <row r="42" spans="1:11" s="10" customFormat="1" x14ac:dyDescent="0.25">
      <c r="A42" s="1"/>
      <c r="B42" s="1"/>
      <c r="C42" s="56" t="s">
        <v>52</v>
      </c>
      <c r="D42" s="65"/>
      <c r="E42" s="1"/>
      <c r="F42" s="1"/>
      <c r="G42" s="1"/>
      <c r="H42" s="11">
        <v>1</v>
      </c>
      <c r="I42" s="11"/>
      <c r="J42" s="10" t="b">
        <v>0</v>
      </c>
      <c r="K42" s="20">
        <f t="shared" si="2"/>
        <v>0</v>
      </c>
    </row>
    <row r="43" spans="1:11" s="10" customFormat="1" x14ac:dyDescent="0.25">
      <c r="A43" s="1"/>
      <c r="B43" s="1"/>
      <c r="C43" s="56" t="s">
        <v>53</v>
      </c>
      <c r="D43" s="65"/>
      <c r="E43" s="1"/>
      <c r="F43" s="1"/>
      <c r="G43" s="1"/>
      <c r="H43" s="11">
        <v>1</v>
      </c>
      <c r="I43" s="11"/>
      <c r="J43" s="10" t="b">
        <v>0</v>
      </c>
      <c r="K43" s="20">
        <f t="shared" si="2"/>
        <v>0</v>
      </c>
    </row>
    <row r="44" spans="1:11" s="10" customFormat="1" x14ac:dyDescent="0.25">
      <c r="A44" s="1"/>
      <c r="B44" s="1"/>
      <c r="C44" s="56" t="s">
        <v>54</v>
      </c>
      <c r="D44" s="65"/>
      <c r="E44" s="1"/>
      <c r="F44" s="1"/>
      <c r="G44" s="1"/>
      <c r="H44" s="11">
        <v>1</v>
      </c>
      <c r="I44" s="11"/>
      <c r="J44" s="10" t="b">
        <v>0</v>
      </c>
      <c r="K44" s="20">
        <f t="shared" si="2"/>
        <v>0</v>
      </c>
    </row>
    <row r="45" spans="1:11" s="10" customFormat="1" x14ac:dyDescent="0.25">
      <c r="A45" s="1"/>
      <c r="B45" s="1"/>
      <c r="C45" s="56" t="s">
        <v>55</v>
      </c>
      <c r="D45" s="65"/>
      <c r="E45" s="1"/>
      <c r="F45" s="1"/>
      <c r="G45" s="1"/>
      <c r="H45" s="11">
        <v>1</v>
      </c>
      <c r="I45" s="11"/>
      <c r="J45" s="10" t="b">
        <v>0</v>
      </c>
      <c r="K45" s="20">
        <f t="shared" si="2"/>
        <v>0</v>
      </c>
    </row>
    <row r="46" spans="1:11" s="10" customFormat="1" x14ac:dyDescent="0.25">
      <c r="A46" s="1"/>
      <c r="B46" s="1"/>
      <c r="C46" s="56" t="s">
        <v>56</v>
      </c>
      <c r="D46" s="65"/>
      <c r="E46" s="1"/>
      <c r="F46" s="1"/>
      <c r="G46" s="1"/>
      <c r="H46" s="11">
        <v>1</v>
      </c>
      <c r="I46" s="11"/>
      <c r="J46" s="10" t="b">
        <v>0</v>
      </c>
      <c r="K46" s="20">
        <f t="shared" si="2"/>
        <v>0</v>
      </c>
    </row>
    <row r="47" spans="1:11" s="10" customFormat="1" x14ac:dyDescent="0.25">
      <c r="A47" s="1"/>
      <c r="B47" s="1"/>
      <c r="C47" s="56" t="s">
        <v>57</v>
      </c>
      <c r="D47" s="1"/>
      <c r="E47" s="1"/>
      <c r="F47" s="1"/>
      <c r="G47" s="1"/>
      <c r="H47" s="11">
        <v>1</v>
      </c>
      <c r="I47" s="11"/>
      <c r="J47" s="10" t="b">
        <v>0</v>
      </c>
      <c r="K47" s="20">
        <f t="shared" si="2"/>
        <v>0</v>
      </c>
    </row>
    <row r="48" spans="1:11" s="10" customFormat="1" x14ac:dyDescent="0.25">
      <c r="A48" s="1"/>
      <c r="B48" s="1"/>
      <c r="C48" s="56" t="s">
        <v>58</v>
      </c>
      <c r="D48" s="1"/>
      <c r="E48" s="1"/>
      <c r="F48" s="1"/>
      <c r="G48" s="1"/>
      <c r="H48" s="11">
        <v>1</v>
      </c>
      <c r="I48" s="11"/>
      <c r="J48" s="10" t="b">
        <v>0</v>
      </c>
      <c r="K48" s="20">
        <f t="shared" si="2"/>
        <v>0</v>
      </c>
    </row>
    <row r="49" spans="1:11" s="10" customFormat="1" x14ac:dyDescent="0.25">
      <c r="A49" s="1"/>
      <c r="B49" s="1"/>
      <c r="C49" s="56" t="s">
        <v>59</v>
      </c>
      <c r="D49" s="1"/>
      <c r="E49" s="1"/>
      <c r="F49" s="1"/>
      <c r="G49" s="1"/>
      <c r="H49" s="11">
        <v>1</v>
      </c>
      <c r="I49" s="11"/>
      <c r="J49" s="10" t="b">
        <v>0</v>
      </c>
      <c r="K49" s="20">
        <f t="shared" si="2"/>
        <v>0</v>
      </c>
    </row>
    <row r="50" spans="1:11" s="10" customFormat="1" x14ac:dyDescent="0.25">
      <c r="A50" s="1"/>
      <c r="B50" s="1"/>
      <c r="C50" s="56" t="s">
        <v>60</v>
      </c>
      <c r="D50" s="1"/>
      <c r="E50" s="1"/>
      <c r="F50" s="1"/>
      <c r="G50" s="1"/>
      <c r="H50" s="11">
        <v>1</v>
      </c>
      <c r="I50" s="11"/>
      <c r="J50" s="10" t="b">
        <v>0</v>
      </c>
      <c r="K50" s="20">
        <f t="shared" si="2"/>
        <v>0</v>
      </c>
    </row>
    <row r="51" spans="1:11" s="10" customFormat="1" x14ac:dyDescent="0.25">
      <c r="A51" s="1"/>
      <c r="B51" s="1"/>
      <c r="C51" s="56" t="s">
        <v>61</v>
      </c>
      <c r="D51" s="1"/>
      <c r="E51" s="1"/>
      <c r="F51" s="1"/>
      <c r="G51" s="1"/>
      <c r="H51" s="11">
        <v>1</v>
      </c>
      <c r="I51" s="11"/>
      <c r="J51" s="10" t="b">
        <v>0</v>
      </c>
      <c r="K51" s="20">
        <f t="shared" si="2"/>
        <v>0</v>
      </c>
    </row>
    <row r="52" spans="1:11" s="10" customFormat="1" x14ac:dyDescent="0.25">
      <c r="A52" s="1"/>
      <c r="B52" s="1"/>
      <c r="C52" s="56" t="s">
        <v>62</v>
      </c>
      <c r="D52" s="1"/>
      <c r="E52" s="1"/>
      <c r="F52" s="1"/>
      <c r="G52" s="1"/>
      <c r="H52" s="11">
        <v>1</v>
      </c>
      <c r="I52" s="11"/>
      <c r="J52" s="10" t="b">
        <v>0</v>
      </c>
      <c r="K52" s="20">
        <f t="shared" si="2"/>
        <v>0</v>
      </c>
    </row>
    <row r="53" spans="1:11" s="10" customFormat="1" x14ac:dyDescent="0.25">
      <c r="A53" s="1"/>
      <c r="B53" s="1"/>
      <c r="C53" s="56" t="s">
        <v>63</v>
      </c>
      <c r="D53" s="1"/>
      <c r="E53" s="1"/>
      <c r="F53" s="1"/>
      <c r="G53" s="1"/>
      <c r="H53" s="11">
        <v>1</v>
      </c>
      <c r="I53" s="11"/>
      <c r="J53" s="10" t="b">
        <v>0</v>
      </c>
      <c r="K53" s="20">
        <f t="shared" si="2"/>
        <v>0</v>
      </c>
    </row>
    <row r="54" spans="1:11" s="10" customFormat="1" x14ac:dyDescent="0.25">
      <c r="A54" s="1"/>
      <c r="B54" s="1"/>
      <c r="C54" s="56" t="s">
        <v>290</v>
      </c>
      <c r="D54" s="1"/>
      <c r="E54" s="1"/>
      <c r="F54" s="1"/>
      <c r="G54" s="1"/>
      <c r="H54" s="11">
        <v>1</v>
      </c>
      <c r="I54" s="11"/>
      <c r="J54" s="10" t="b">
        <v>0</v>
      </c>
      <c r="K54" s="20">
        <f t="shared" si="2"/>
        <v>0</v>
      </c>
    </row>
    <row r="55" spans="1:11" s="10" customFormat="1" x14ac:dyDescent="0.25">
      <c r="A55" s="1"/>
      <c r="B55" s="1"/>
      <c r="C55" s="56" t="s">
        <v>64</v>
      </c>
      <c r="D55" s="1"/>
      <c r="E55" s="1"/>
      <c r="F55" s="1"/>
      <c r="G55" s="1"/>
      <c r="H55" s="11">
        <v>1</v>
      </c>
      <c r="I55" s="11"/>
      <c r="J55" s="10" t="b">
        <v>0</v>
      </c>
      <c r="K55" s="20">
        <f t="shared" si="2"/>
        <v>0</v>
      </c>
    </row>
    <row r="56" spans="1:11" s="10" customFormat="1" x14ac:dyDescent="0.25">
      <c r="A56" s="1"/>
      <c r="B56" s="1"/>
      <c r="C56" s="56" t="s">
        <v>65</v>
      </c>
      <c r="D56" s="1"/>
      <c r="E56" s="1"/>
      <c r="F56" s="1"/>
      <c r="G56" s="1"/>
      <c r="H56" s="11">
        <v>1</v>
      </c>
      <c r="I56" s="11"/>
      <c r="J56" s="10" t="b">
        <v>0</v>
      </c>
      <c r="K56" s="20">
        <f t="shared" si="2"/>
        <v>0</v>
      </c>
    </row>
    <row r="57" spans="1:11" s="10" customFormat="1" x14ac:dyDescent="0.25">
      <c r="A57" s="1"/>
      <c r="B57" s="1"/>
      <c r="C57" s="56" t="s">
        <v>66</v>
      </c>
      <c r="D57" s="1"/>
      <c r="E57" s="1"/>
      <c r="F57" s="1"/>
      <c r="G57" s="1"/>
      <c r="H57" s="11">
        <v>1</v>
      </c>
      <c r="I57" s="11"/>
      <c r="J57" s="10" t="b">
        <v>0</v>
      </c>
      <c r="K57" s="20">
        <f t="shared" si="2"/>
        <v>0</v>
      </c>
    </row>
    <row r="58" spans="1:11" s="10" customFormat="1" x14ac:dyDescent="0.25">
      <c r="A58" s="1"/>
      <c r="B58" s="1"/>
      <c r="C58" s="56" t="s">
        <v>67</v>
      </c>
      <c r="D58" s="1"/>
      <c r="E58" s="1"/>
      <c r="F58" s="1"/>
      <c r="G58" s="1"/>
      <c r="H58" s="11">
        <v>1</v>
      </c>
      <c r="I58" s="11"/>
      <c r="J58" s="10" t="b">
        <v>0</v>
      </c>
      <c r="K58" s="20">
        <f t="shared" si="2"/>
        <v>0</v>
      </c>
    </row>
    <row r="59" spans="1:11" s="10" customFormat="1" x14ac:dyDescent="0.25">
      <c r="A59" s="1"/>
      <c r="B59" s="1"/>
      <c r="C59" s="56" t="s">
        <v>68</v>
      </c>
      <c r="D59" s="1"/>
      <c r="E59" s="1"/>
      <c r="F59" s="1"/>
      <c r="G59" s="1"/>
      <c r="H59" s="11">
        <v>1</v>
      </c>
      <c r="I59" s="11"/>
      <c r="J59" s="10" t="b">
        <v>0</v>
      </c>
      <c r="K59" s="20">
        <f t="shared" si="2"/>
        <v>0</v>
      </c>
    </row>
    <row r="60" spans="1:11" s="10" customFormat="1" x14ac:dyDescent="0.25">
      <c r="A60" s="1"/>
      <c r="B60" s="1"/>
      <c r="C60" s="56" t="s">
        <v>289</v>
      </c>
      <c r="D60" s="1"/>
      <c r="E60" s="1"/>
      <c r="F60" s="1"/>
      <c r="G60" s="1"/>
      <c r="H60" s="11">
        <v>1</v>
      </c>
      <c r="I60" s="11"/>
      <c r="J60" s="10" t="b">
        <v>0</v>
      </c>
      <c r="K60" s="20">
        <f t="shared" si="2"/>
        <v>0</v>
      </c>
    </row>
    <row r="61" spans="1:11" s="10" customFormat="1" x14ac:dyDescent="0.25">
      <c r="A61" s="1"/>
      <c r="B61" s="1"/>
      <c r="C61" s="56" t="s">
        <v>69</v>
      </c>
      <c r="D61" s="1"/>
      <c r="E61" s="1"/>
      <c r="F61" s="1"/>
      <c r="G61" s="1"/>
      <c r="H61" s="11">
        <v>1</v>
      </c>
      <c r="I61" s="11"/>
      <c r="J61" s="10" t="b">
        <v>0</v>
      </c>
      <c r="K61" s="20">
        <f t="shared" si="2"/>
        <v>0</v>
      </c>
    </row>
    <row r="62" spans="1:11" s="10" customFormat="1" x14ac:dyDescent="0.25">
      <c r="A62" s="1"/>
      <c r="B62" s="1"/>
      <c r="C62" s="56" t="s">
        <v>70</v>
      </c>
      <c r="D62" s="1"/>
      <c r="E62" s="1"/>
      <c r="F62" s="1"/>
      <c r="G62" s="1"/>
      <c r="H62" s="11">
        <v>1</v>
      </c>
      <c r="I62" s="11"/>
      <c r="J62" s="10" t="b">
        <v>0</v>
      </c>
      <c r="K62" s="20">
        <f t="shared" si="2"/>
        <v>0</v>
      </c>
    </row>
    <row r="63" spans="1:11" s="10" customFormat="1" x14ac:dyDescent="0.25">
      <c r="A63" s="1"/>
      <c r="B63" s="1"/>
      <c r="C63" s="56" t="s">
        <v>291</v>
      </c>
      <c r="D63" s="1"/>
      <c r="E63" s="1"/>
      <c r="F63" s="1"/>
      <c r="G63" s="1"/>
      <c r="H63" s="11">
        <v>1</v>
      </c>
      <c r="I63" s="11"/>
      <c r="J63" s="10" t="b">
        <v>0</v>
      </c>
      <c r="K63" s="20">
        <f t="shared" si="2"/>
        <v>0</v>
      </c>
    </row>
    <row r="64" spans="1:11" s="10" customFormat="1" x14ac:dyDescent="0.25">
      <c r="A64" s="1"/>
      <c r="B64" s="1"/>
      <c r="C64" s="56" t="s">
        <v>71</v>
      </c>
      <c r="D64" s="1"/>
      <c r="E64" s="1"/>
      <c r="F64" s="1"/>
      <c r="G64" s="1"/>
      <c r="H64" s="11">
        <v>1</v>
      </c>
      <c r="I64" s="11"/>
      <c r="J64" s="10" t="b">
        <v>0</v>
      </c>
      <c r="K64" s="20">
        <f t="shared" si="2"/>
        <v>0</v>
      </c>
    </row>
    <row r="65" spans="1:11" s="10" customFormat="1" x14ac:dyDescent="0.25">
      <c r="A65" s="1"/>
      <c r="B65" s="1"/>
      <c r="C65" s="56" t="s">
        <v>72</v>
      </c>
      <c r="D65" s="1"/>
      <c r="E65" s="1"/>
      <c r="F65" s="1"/>
      <c r="G65" s="1"/>
      <c r="H65" s="11">
        <v>1</v>
      </c>
      <c r="I65" s="11"/>
      <c r="J65" s="10" t="b">
        <v>0</v>
      </c>
      <c r="K65" s="20">
        <f t="shared" si="2"/>
        <v>0</v>
      </c>
    </row>
    <row r="66" spans="1:11" s="10" customFormat="1" x14ac:dyDescent="0.25">
      <c r="A66" s="1"/>
      <c r="B66" s="1"/>
      <c r="C66" s="56" t="s">
        <v>288</v>
      </c>
      <c r="D66" s="1"/>
      <c r="E66" s="1"/>
      <c r="F66" s="1"/>
      <c r="G66" s="1"/>
      <c r="H66" s="11">
        <v>1</v>
      </c>
      <c r="I66" s="11"/>
      <c r="J66" s="10" t="b">
        <v>0</v>
      </c>
      <c r="K66" s="20">
        <f t="shared" si="2"/>
        <v>0</v>
      </c>
    </row>
    <row r="67" spans="1:11" s="10" customFormat="1" x14ac:dyDescent="0.25">
      <c r="A67" s="1"/>
      <c r="B67" s="1"/>
      <c r="C67" s="56" t="s">
        <v>73</v>
      </c>
      <c r="D67" s="1"/>
      <c r="E67" s="1"/>
      <c r="F67" s="1"/>
      <c r="G67" s="1"/>
      <c r="H67" s="11">
        <v>1</v>
      </c>
      <c r="I67" s="11"/>
      <c r="J67" s="10" t="b">
        <v>0</v>
      </c>
      <c r="K67" s="20">
        <f t="shared" si="2"/>
        <v>0</v>
      </c>
    </row>
    <row r="68" spans="1:11" s="10" customFormat="1" x14ac:dyDescent="0.25">
      <c r="A68" s="1"/>
      <c r="B68" s="1"/>
      <c r="C68" s="56" t="s">
        <v>74</v>
      </c>
      <c r="D68" s="1"/>
      <c r="E68" s="1"/>
      <c r="F68" s="1"/>
      <c r="G68" s="1"/>
      <c r="H68" s="11">
        <v>1</v>
      </c>
      <c r="I68" s="11"/>
      <c r="J68" s="10" t="b">
        <v>0</v>
      </c>
      <c r="K68" s="20">
        <f t="shared" si="2"/>
        <v>0</v>
      </c>
    </row>
    <row r="69" spans="1:11" s="10" customFormat="1" x14ac:dyDescent="0.25">
      <c r="A69" s="1"/>
      <c r="B69" s="1"/>
      <c r="C69" s="10" t="s">
        <v>338</v>
      </c>
      <c r="D69" s="1"/>
      <c r="E69" s="1"/>
      <c r="F69" s="1"/>
      <c r="G69" s="1"/>
      <c r="H69" s="11">
        <v>1</v>
      </c>
      <c r="I69" s="11"/>
      <c r="J69" s="10" t="b">
        <v>0</v>
      </c>
      <c r="K69" s="20">
        <f t="shared" si="2"/>
        <v>0</v>
      </c>
    </row>
    <row r="70" spans="1:11" s="10" customFormat="1" x14ac:dyDescent="0.25">
      <c r="A70" s="1"/>
      <c r="B70" s="1"/>
      <c r="C70" s="1"/>
      <c r="D70" s="1"/>
      <c r="E70" s="1"/>
      <c r="F70" s="1"/>
      <c r="G70" s="1"/>
      <c r="H70" s="11"/>
      <c r="I70" s="11"/>
      <c r="K70" s="20"/>
    </row>
  </sheetData>
  <sheetProtection algorithmName="SHA-512" hashValue="DZItTy5riZy0t3T3Jn319gGVPE4mIVmA572mwfKeMUC0GQl8m361xmsrEUF0bEApOhaamZ5yh7A9jqI4xe5RXA==" saltValue="bIb+tZt+3YiI729DLfh8Hw==" spinCount="100000" sheet="1" selectLockedCells="1"/>
  <mergeCells count="15">
    <mergeCell ref="C13:G13"/>
    <mergeCell ref="C14:G14"/>
    <mergeCell ref="C15:G15"/>
    <mergeCell ref="C16:G16"/>
    <mergeCell ref="C17:G17"/>
    <mergeCell ref="C12:G12"/>
    <mergeCell ref="B4:G4"/>
    <mergeCell ref="C5:G5"/>
    <mergeCell ref="C6:G6"/>
    <mergeCell ref="A1:G1"/>
    <mergeCell ref="C7:G7"/>
    <mergeCell ref="C8:G8"/>
    <mergeCell ref="C9:G9"/>
    <mergeCell ref="C10:G10"/>
    <mergeCell ref="C11:G11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</xdr:col>
                    <xdr:colOff>676275</xdr:colOff>
                    <xdr:row>4</xdr:row>
                    <xdr:rowOff>180975</xdr:rowOff>
                  </from>
                  <to>
                    <xdr:col>1</xdr:col>
                    <xdr:colOff>914400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</xdr:col>
                    <xdr:colOff>676275</xdr:colOff>
                    <xdr:row>5</xdr:row>
                    <xdr:rowOff>171450</xdr:rowOff>
                  </from>
                  <to>
                    <xdr:col>1</xdr:col>
                    <xdr:colOff>914400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6</xdr:row>
                    <xdr:rowOff>180975</xdr:rowOff>
                  </from>
                  <to>
                    <xdr:col>1</xdr:col>
                    <xdr:colOff>914400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7</xdr:row>
                    <xdr:rowOff>190500</xdr:rowOff>
                  </from>
                  <to>
                    <xdr:col>1</xdr:col>
                    <xdr:colOff>914400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180975</xdr:rowOff>
                  </from>
                  <to>
                    <xdr:col>1</xdr:col>
                    <xdr:colOff>914400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</xdr:col>
                    <xdr:colOff>676275</xdr:colOff>
                    <xdr:row>9</xdr:row>
                    <xdr:rowOff>190500</xdr:rowOff>
                  </from>
                  <to>
                    <xdr:col>1</xdr:col>
                    <xdr:colOff>914400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</xdr:col>
                    <xdr:colOff>676275</xdr:colOff>
                    <xdr:row>10</xdr:row>
                    <xdr:rowOff>171450</xdr:rowOff>
                  </from>
                  <to>
                    <xdr:col>1</xdr:col>
                    <xdr:colOff>914400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</xdr:col>
                    <xdr:colOff>676275</xdr:colOff>
                    <xdr:row>12</xdr:row>
                    <xdr:rowOff>0</xdr:rowOff>
                  </from>
                  <to>
                    <xdr:col>1</xdr:col>
                    <xdr:colOff>914400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9525</xdr:rowOff>
                  </from>
                  <to>
                    <xdr:col>1</xdr:col>
                    <xdr:colOff>914400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171450</xdr:rowOff>
                  </from>
                  <to>
                    <xdr:col>1</xdr:col>
                    <xdr:colOff>914400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1</xdr:col>
                    <xdr:colOff>676275</xdr:colOff>
                    <xdr:row>14</xdr:row>
                    <xdr:rowOff>190500</xdr:rowOff>
                  </from>
                  <to>
                    <xdr:col>1</xdr:col>
                    <xdr:colOff>914400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1</xdr:col>
                    <xdr:colOff>676275</xdr:colOff>
                    <xdr:row>15</xdr:row>
                    <xdr:rowOff>190500</xdr:rowOff>
                  </from>
                  <to>
                    <xdr:col>1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0</xdr:rowOff>
                  </from>
                  <to>
                    <xdr:col>1</xdr:col>
                    <xdr:colOff>914400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1</xdr:col>
                    <xdr:colOff>704850</xdr:colOff>
                    <xdr:row>20</xdr:row>
                    <xdr:rowOff>161925</xdr:rowOff>
                  </from>
                  <to>
                    <xdr:col>1</xdr:col>
                    <xdr:colOff>942975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1</xdr:col>
                    <xdr:colOff>704850</xdr:colOff>
                    <xdr:row>21</xdr:row>
                    <xdr:rowOff>180975</xdr:rowOff>
                  </from>
                  <to>
                    <xdr:col>1</xdr:col>
                    <xdr:colOff>933450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22</xdr:row>
                    <xdr:rowOff>171450</xdr:rowOff>
                  </from>
                  <to>
                    <xdr:col>1</xdr:col>
                    <xdr:colOff>942975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</xdr:col>
                    <xdr:colOff>714375</xdr:colOff>
                    <xdr:row>26</xdr:row>
                    <xdr:rowOff>161925</xdr:rowOff>
                  </from>
                  <to>
                    <xdr:col>1</xdr:col>
                    <xdr:colOff>952500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1" name="Check Box 19">
              <controlPr defaultSize="0" autoFill="0" autoLine="0" autoPict="0">
                <anchor moveWithCells="1">
                  <from>
                    <xdr:col>1</xdr:col>
                    <xdr:colOff>714375</xdr:colOff>
                    <xdr:row>27</xdr:row>
                    <xdr:rowOff>161925</xdr:rowOff>
                  </from>
                  <to>
                    <xdr:col>1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2" name="Check Box 20">
              <controlPr defaultSize="0" autoFill="0" autoLine="0" autoPict="0">
                <anchor moveWithCells="1">
                  <from>
                    <xdr:col>1</xdr:col>
                    <xdr:colOff>714375</xdr:colOff>
                    <xdr:row>28</xdr:row>
                    <xdr:rowOff>133350</xdr:rowOff>
                  </from>
                  <to>
                    <xdr:col>1</xdr:col>
                    <xdr:colOff>952500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3" name="Check Box 21">
              <controlPr defaultSize="0" autoFill="0" autoLine="0" autoPict="0">
                <anchor moveWithCells="1">
                  <from>
                    <xdr:col>1</xdr:col>
                    <xdr:colOff>714375</xdr:colOff>
                    <xdr:row>29</xdr:row>
                    <xdr:rowOff>171450</xdr:rowOff>
                  </from>
                  <to>
                    <xdr:col>1</xdr:col>
                    <xdr:colOff>952500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4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30</xdr:row>
                    <xdr:rowOff>161925</xdr:rowOff>
                  </from>
                  <to>
                    <xdr:col>1</xdr:col>
                    <xdr:colOff>952500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5" name="Check Box 23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171450</xdr:rowOff>
                  </from>
                  <to>
                    <xdr:col>1</xdr:col>
                    <xdr:colOff>952500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6" name="Check Box 24">
              <controlPr defaultSize="0" autoFill="0" autoLine="0" autoPict="0">
                <anchor moveWithCells="1">
                  <from>
                    <xdr:col>1</xdr:col>
                    <xdr:colOff>714375</xdr:colOff>
                    <xdr:row>32</xdr:row>
                    <xdr:rowOff>171450</xdr:rowOff>
                  </from>
                  <to>
                    <xdr:col>1</xdr:col>
                    <xdr:colOff>952500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7" name="Check Box 25">
              <controlPr defaultSize="0" autoFill="0" autoLine="0" autoPict="0">
                <anchor moveWithCells="1">
                  <from>
                    <xdr:col>1</xdr:col>
                    <xdr:colOff>714375</xdr:colOff>
                    <xdr:row>33</xdr:row>
                    <xdr:rowOff>171450</xdr:rowOff>
                  </from>
                  <to>
                    <xdr:col>1</xdr:col>
                    <xdr:colOff>952500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8" name="Check Box 26">
              <controlPr defaultSize="0" autoFill="0" autoLine="0" autoPict="0">
                <anchor moveWithCells="1">
                  <from>
                    <xdr:col>1</xdr:col>
                    <xdr:colOff>714375</xdr:colOff>
                    <xdr:row>34</xdr:row>
                    <xdr:rowOff>171450</xdr:rowOff>
                  </from>
                  <to>
                    <xdr:col>1</xdr:col>
                    <xdr:colOff>952500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29" name="Check Box 27">
              <controlPr defaultSize="0" autoFill="0" autoLine="0" autoPict="0">
                <anchor moveWithCells="1">
                  <from>
                    <xdr:col>1</xdr:col>
                    <xdr:colOff>714375</xdr:colOff>
                    <xdr:row>35</xdr:row>
                    <xdr:rowOff>161925</xdr:rowOff>
                  </from>
                  <to>
                    <xdr:col>1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0" name="Check Box 28">
              <controlPr defaultSize="0" autoFill="0" autoLine="0" autoPict="0">
                <anchor moveWithCells="1">
                  <from>
                    <xdr:col>1</xdr:col>
                    <xdr:colOff>714375</xdr:colOff>
                    <xdr:row>36</xdr:row>
                    <xdr:rowOff>171450</xdr:rowOff>
                  </from>
                  <to>
                    <xdr:col>1</xdr:col>
                    <xdr:colOff>952500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1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37</xdr:row>
                    <xdr:rowOff>161925</xdr:rowOff>
                  </from>
                  <to>
                    <xdr:col>1</xdr:col>
                    <xdr:colOff>952500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2" name="Check Box 30">
              <controlPr defaultSize="0" autoFill="0" autoLine="0" autoPict="0">
                <anchor moveWithCells="1">
                  <from>
                    <xdr:col>1</xdr:col>
                    <xdr:colOff>714375</xdr:colOff>
                    <xdr:row>38</xdr:row>
                    <xdr:rowOff>171450</xdr:rowOff>
                  </from>
                  <to>
                    <xdr:col>1</xdr:col>
                    <xdr:colOff>952500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3" name="Check Box 31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39</xdr:row>
                    <xdr:rowOff>171450</xdr:rowOff>
                  </from>
                  <to>
                    <xdr:col>1</xdr:col>
                    <xdr:colOff>952500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4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40</xdr:row>
                    <xdr:rowOff>161925</xdr:rowOff>
                  </from>
                  <to>
                    <xdr:col>1</xdr:col>
                    <xdr:colOff>952500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5" name="Check Box 33">
              <controlPr defaultSize="0" autoFill="0" autoLine="0" autoPict="0">
                <anchor moveWithCells="1">
                  <from>
                    <xdr:col>1</xdr:col>
                    <xdr:colOff>714375</xdr:colOff>
                    <xdr:row>41</xdr:row>
                    <xdr:rowOff>171450</xdr:rowOff>
                  </from>
                  <to>
                    <xdr:col>1</xdr:col>
                    <xdr:colOff>952500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6" name="Check Box 34">
              <controlPr defaultSize="0" autoFill="0" autoLine="0" autoPict="0">
                <anchor moveWithCells="1">
                  <from>
                    <xdr:col>1</xdr:col>
                    <xdr:colOff>714375</xdr:colOff>
                    <xdr:row>42</xdr:row>
                    <xdr:rowOff>161925</xdr:rowOff>
                  </from>
                  <to>
                    <xdr:col>1</xdr:col>
                    <xdr:colOff>952500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7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43</xdr:row>
                    <xdr:rowOff>171450</xdr:rowOff>
                  </from>
                  <to>
                    <xdr:col>1</xdr:col>
                    <xdr:colOff>952500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8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44</xdr:row>
                    <xdr:rowOff>161925</xdr:rowOff>
                  </from>
                  <to>
                    <xdr:col>1</xdr:col>
                    <xdr:colOff>952500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39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161925</xdr:rowOff>
                  </from>
                  <to>
                    <xdr:col>1</xdr:col>
                    <xdr:colOff>952500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0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46</xdr:row>
                    <xdr:rowOff>161925</xdr:rowOff>
                  </from>
                  <to>
                    <xdr:col>1</xdr:col>
                    <xdr:colOff>952500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1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161925</xdr:rowOff>
                  </from>
                  <to>
                    <xdr:col>1</xdr:col>
                    <xdr:colOff>952500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2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48</xdr:row>
                    <xdr:rowOff>142875</xdr:rowOff>
                  </from>
                  <to>
                    <xdr:col>1</xdr:col>
                    <xdr:colOff>952500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3" name="Check Box 41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161925</xdr:rowOff>
                  </from>
                  <to>
                    <xdr:col>1</xdr:col>
                    <xdr:colOff>952500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4" name="Check Box 42">
              <controlPr defaultSize="0" autoFill="0" autoLine="0" autoPict="0">
                <anchor moveWithCells="1">
                  <from>
                    <xdr:col>1</xdr:col>
                    <xdr:colOff>714375</xdr:colOff>
                    <xdr:row>50</xdr:row>
                    <xdr:rowOff>161925</xdr:rowOff>
                  </from>
                  <to>
                    <xdr:col>1</xdr:col>
                    <xdr:colOff>952500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5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51</xdr:row>
                    <xdr:rowOff>161925</xdr:rowOff>
                  </from>
                  <to>
                    <xdr:col>1</xdr:col>
                    <xdr:colOff>952500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6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161925</xdr:rowOff>
                  </from>
                  <to>
                    <xdr:col>1</xdr:col>
                    <xdr:colOff>952500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7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171450</xdr:rowOff>
                  </from>
                  <to>
                    <xdr:col>1</xdr:col>
                    <xdr:colOff>952500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8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171450</xdr:rowOff>
                  </from>
                  <to>
                    <xdr:col>1</xdr:col>
                    <xdr:colOff>952500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49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171450</xdr:rowOff>
                  </from>
                  <to>
                    <xdr:col>1</xdr:col>
                    <xdr:colOff>952500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0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171450</xdr:rowOff>
                  </from>
                  <to>
                    <xdr:col>1</xdr:col>
                    <xdr:colOff>952500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1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57</xdr:row>
                    <xdr:rowOff>171450</xdr:rowOff>
                  </from>
                  <to>
                    <xdr:col>1</xdr:col>
                    <xdr:colOff>952500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2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171450</xdr:rowOff>
                  </from>
                  <to>
                    <xdr:col>1</xdr:col>
                    <xdr:colOff>952500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3" name="Check Box 51">
              <controlPr defaultSize="0" autoFill="0" autoLine="0" autoPict="0">
                <anchor moveWithCells="1">
                  <from>
                    <xdr:col>1</xdr:col>
                    <xdr:colOff>714375</xdr:colOff>
                    <xdr:row>59</xdr:row>
                    <xdr:rowOff>161925</xdr:rowOff>
                  </from>
                  <to>
                    <xdr:col>1</xdr:col>
                    <xdr:colOff>952500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4" name="Check Box 52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180975</xdr:rowOff>
                  </from>
                  <to>
                    <xdr:col>1</xdr:col>
                    <xdr:colOff>952500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5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61</xdr:row>
                    <xdr:rowOff>171450</xdr:rowOff>
                  </from>
                  <to>
                    <xdr:col>1</xdr:col>
                    <xdr:colOff>952500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6" name="Check Box 54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180975</xdr:rowOff>
                  </from>
                  <to>
                    <xdr:col>1</xdr:col>
                    <xdr:colOff>952500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7" name="Check Box 55">
              <controlPr defaultSize="0" autoFill="0" autoLine="0" autoPict="0">
                <anchor moveWithCells="1">
                  <from>
                    <xdr:col>1</xdr:col>
                    <xdr:colOff>714375</xdr:colOff>
                    <xdr:row>63</xdr:row>
                    <xdr:rowOff>161925</xdr:rowOff>
                  </from>
                  <to>
                    <xdr:col>1</xdr:col>
                    <xdr:colOff>962025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8" name="Check Box 56">
              <controlPr defaultSize="0" autoFill="0" autoLine="0" autoPict="0">
                <anchor moveWithCells="1">
                  <from>
                    <xdr:col>1</xdr:col>
                    <xdr:colOff>714375</xdr:colOff>
                    <xdr:row>64</xdr:row>
                    <xdr:rowOff>171450</xdr:rowOff>
                  </from>
                  <to>
                    <xdr:col>1</xdr:col>
                    <xdr:colOff>952500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59" name="Check Box 57">
              <controlPr defaultSize="0" autoFill="0" autoLine="0" autoPict="0">
                <anchor moveWithCells="1">
                  <from>
                    <xdr:col>1</xdr:col>
                    <xdr:colOff>714375</xdr:colOff>
                    <xdr:row>65</xdr:row>
                    <xdr:rowOff>152400</xdr:rowOff>
                  </from>
                  <to>
                    <xdr:col>1</xdr:col>
                    <xdr:colOff>952500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0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66</xdr:row>
                    <xdr:rowOff>161925</xdr:rowOff>
                  </from>
                  <to>
                    <xdr:col>1</xdr:col>
                    <xdr:colOff>952500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1" name="Check Box 59">
              <controlPr defaultSize="0" autoFill="0" autoLine="0" autoPict="0">
                <anchor moveWithCells="1">
                  <from>
                    <xdr:col>1</xdr:col>
                    <xdr:colOff>714375</xdr:colOff>
                    <xdr:row>67</xdr:row>
                    <xdr:rowOff>161925</xdr:rowOff>
                  </from>
                  <to>
                    <xdr:col>1</xdr:col>
                    <xdr:colOff>952500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2" name="Check Box 60">
              <controlPr defaultSize="0" autoFill="0" autoLine="0" autoPict="0">
                <anchor moveWithCells="1">
                  <from>
                    <xdr:col>1</xdr:col>
                    <xdr:colOff>695325</xdr:colOff>
                    <xdr:row>23</xdr:row>
                    <xdr:rowOff>171450</xdr:rowOff>
                  </from>
                  <to>
                    <xdr:col>1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7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5703125" style="3" customWidth="1"/>
    <col min="2" max="2" width="13.5703125" style="3" customWidth="1"/>
    <col min="3" max="3" width="13.710937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94" hidden="1" customWidth="1"/>
    <col min="12" max="16384" width="11.42578125" style="6"/>
  </cols>
  <sheetData>
    <row r="1" spans="1:11" ht="46.35" customHeight="1" thickBot="1" x14ac:dyDescent="0.3">
      <c r="A1" s="120" t="s">
        <v>86</v>
      </c>
      <c r="B1" s="120"/>
      <c r="C1" s="120"/>
      <c r="D1" s="120"/>
      <c r="E1" s="120"/>
      <c r="F1" s="120"/>
      <c r="G1" s="120"/>
      <c r="H1" s="5" t="s">
        <v>76</v>
      </c>
      <c r="I1" s="5" t="s">
        <v>275</v>
      </c>
      <c r="K1" s="5" t="s">
        <v>281</v>
      </c>
    </row>
    <row r="2" spans="1:11" ht="30" customHeight="1" thickBot="1" x14ac:dyDescent="0.3">
      <c r="A2" s="124"/>
      <c r="B2" s="124"/>
      <c r="C2" s="124"/>
      <c r="D2" s="124"/>
      <c r="E2" s="124"/>
      <c r="F2" s="124"/>
      <c r="G2" s="124"/>
      <c r="H2" s="5"/>
      <c r="I2" s="16">
        <f>SUM(I3:I138)</f>
        <v>163</v>
      </c>
      <c r="K2" s="16">
        <f>SUM(K3:K138)</f>
        <v>0</v>
      </c>
    </row>
    <row r="3" spans="1:11" ht="14.65" customHeight="1" x14ac:dyDescent="0.25">
      <c r="A3" s="55"/>
      <c r="B3" s="55"/>
      <c r="C3" s="55"/>
      <c r="D3" s="55"/>
      <c r="E3" s="55"/>
      <c r="F3" s="55"/>
      <c r="G3" s="55"/>
      <c r="H3" s="5"/>
    </row>
    <row r="4" spans="1:11" ht="15" customHeight="1" x14ac:dyDescent="0.25">
      <c r="A4" s="54" t="s">
        <v>87</v>
      </c>
      <c r="B4" s="55"/>
      <c r="C4" s="55"/>
      <c r="D4" s="55"/>
      <c r="E4" s="55"/>
      <c r="F4" s="55"/>
      <c r="G4" s="55"/>
      <c r="H4" s="5"/>
      <c r="I4" s="12">
        <v>5</v>
      </c>
      <c r="J4" s="6" t="b">
        <v>0</v>
      </c>
    </row>
    <row r="5" spans="1:11" s="10" customFormat="1" ht="62.25" customHeight="1" x14ac:dyDescent="0.25">
      <c r="A5" s="1"/>
      <c r="B5" s="115" t="s">
        <v>240</v>
      </c>
      <c r="C5" s="115"/>
      <c r="D5" s="115"/>
      <c r="E5" s="115"/>
      <c r="F5" s="115"/>
      <c r="G5" s="115"/>
      <c r="H5" s="11">
        <v>2</v>
      </c>
      <c r="I5" s="11"/>
      <c r="J5" s="21" t="b">
        <v>0</v>
      </c>
      <c r="K5" s="18">
        <f>J5*H5</f>
        <v>0</v>
      </c>
    </row>
    <row r="6" spans="1:11" s="10" customFormat="1" ht="15" customHeight="1" x14ac:dyDescent="0.25">
      <c r="A6" s="2" t="str">
        <f>IF(((J6)*AND(NOT($J$5))), "FEHLER 1", "")</f>
        <v/>
      </c>
      <c r="B6" s="49"/>
      <c r="C6" s="1" t="s">
        <v>339</v>
      </c>
      <c r="D6" s="51"/>
      <c r="E6" s="52"/>
      <c r="F6" s="53"/>
      <c r="G6" s="32" t="str">
        <f>IF(J6*AND(OR(J7,J8,J9)), "FEHLER 2", "")</f>
        <v/>
      </c>
      <c r="H6" s="11">
        <v>0</v>
      </c>
      <c r="I6" s="11"/>
      <c r="J6" s="10" t="b">
        <v>0</v>
      </c>
      <c r="K6" s="18">
        <f t="shared" ref="K6:K9" si="0">J6*H6</f>
        <v>0</v>
      </c>
    </row>
    <row r="7" spans="1:11" s="10" customFormat="1" ht="15" customHeight="1" x14ac:dyDescent="0.25">
      <c r="A7" s="2" t="str">
        <f t="shared" ref="A7:A9" si="1">IF(((J7)*AND(NOT($J$5))), "FEHLER 1", "")</f>
        <v/>
      </c>
      <c r="B7" s="49"/>
      <c r="C7" s="1" t="s">
        <v>340</v>
      </c>
      <c r="D7" s="51"/>
      <c r="E7" s="52"/>
      <c r="F7" s="53"/>
      <c r="G7" s="32" t="str">
        <f>IF(J7*AND(OR(J8,J9,J6)), "FEHLER 2", "")</f>
        <v/>
      </c>
      <c r="H7" s="11">
        <v>1</v>
      </c>
      <c r="I7" s="11"/>
      <c r="J7" s="10" t="b">
        <v>0</v>
      </c>
      <c r="K7" s="18">
        <f t="shared" si="0"/>
        <v>0</v>
      </c>
    </row>
    <row r="8" spans="1:11" s="10" customFormat="1" ht="15" customHeight="1" x14ac:dyDescent="0.25">
      <c r="A8" s="2" t="str">
        <f t="shared" si="1"/>
        <v/>
      </c>
      <c r="B8" s="49"/>
      <c r="C8" s="1" t="s">
        <v>334</v>
      </c>
      <c r="D8" s="51"/>
      <c r="E8" s="52"/>
      <c r="F8" s="53"/>
      <c r="G8" s="32" t="str">
        <f>IF(J8*AND(OR(J9,J6,J7)), "FEHLER 2", "")</f>
        <v/>
      </c>
      <c r="H8" s="11">
        <v>2</v>
      </c>
      <c r="I8" s="11"/>
      <c r="J8" s="10" t="b">
        <v>0</v>
      </c>
      <c r="K8" s="18">
        <f t="shared" si="0"/>
        <v>0</v>
      </c>
    </row>
    <row r="9" spans="1:11" s="10" customFormat="1" ht="15" customHeight="1" x14ac:dyDescent="0.25">
      <c r="A9" s="2" t="str">
        <f t="shared" si="1"/>
        <v/>
      </c>
      <c r="B9" s="49"/>
      <c r="C9" s="1" t="s">
        <v>341</v>
      </c>
      <c r="D9" s="51"/>
      <c r="E9" s="52"/>
      <c r="F9" s="53"/>
      <c r="G9" s="32" t="str">
        <f>IF(J9*AND(OR(J6,J7,J8)), "FEHLER 2", "")</f>
        <v/>
      </c>
      <c r="H9" s="11">
        <v>3</v>
      </c>
      <c r="I9" s="11"/>
      <c r="J9" s="10" t="b">
        <v>0</v>
      </c>
      <c r="K9" s="18">
        <f t="shared" si="0"/>
        <v>0</v>
      </c>
    </row>
    <row r="10" spans="1:11" s="10" customFormat="1" ht="15" customHeight="1" x14ac:dyDescent="0.25">
      <c r="A10" s="2"/>
      <c r="B10" s="49"/>
      <c r="C10" s="1"/>
      <c r="D10" s="51"/>
      <c r="E10" s="52"/>
      <c r="F10" s="53"/>
      <c r="G10" s="57"/>
      <c r="H10" s="11"/>
      <c r="I10" s="11"/>
      <c r="K10" s="20"/>
    </row>
    <row r="11" spans="1:11" s="10" customFormat="1" ht="15" customHeight="1" x14ac:dyDescent="0.25">
      <c r="A11" s="66" t="s">
        <v>234</v>
      </c>
      <c r="B11" s="49"/>
      <c r="C11" s="1"/>
      <c r="D11" s="51"/>
      <c r="E11" s="52"/>
      <c r="F11" s="53"/>
      <c r="G11" s="57"/>
      <c r="H11" s="11"/>
      <c r="I11" s="11">
        <v>15</v>
      </c>
      <c r="K11" s="20"/>
    </row>
    <row r="12" spans="1:11" ht="30" customHeight="1" x14ac:dyDescent="0.25">
      <c r="B12" s="125" t="s">
        <v>214</v>
      </c>
      <c r="C12" s="126"/>
      <c r="D12" s="126"/>
      <c r="E12" s="126"/>
      <c r="F12" s="126"/>
      <c r="G12" s="126"/>
    </row>
    <row r="13" spans="1:11" x14ac:dyDescent="0.25">
      <c r="A13" s="2"/>
      <c r="C13" s="76" t="s">
        <v>215</v>
      </c>
      <c r="H13" s="12">
        <v>2</v>
      </c>
      <c r="J13" s="6" t="b">
        <v>0</v>
      </c>
      <c r="K13" s="18">
        <f t="shared" ref="K13:K22" si="2">J13*H13</f>
        <v>0</v>
      </c>
    </row>
    <row r="14" spans="1:11" x14ac:dyDescent="0.25">
      <c r="A14" s="2"/>
      <c r="C14" s="76" t="s">
        <v>216</v>
      </c>
      <c r="H14" s="12">
        <v>2</v>
      </c>
      <c r="J14" s="6" t="b">
        <v>0</v>
      </c>
      <c r="K14" s="18">
        <f t="shared" si="2"/>
        <v>0</v>
      </c>
    </row>
    <row r="15" spans="1:11" x14ac:dyDescent="0.25">
      <c r="A15" s="2"/>
      <c r="C15" s="3" t="s">
        <v>217</v>
      </c>
      <c r="H15" s="12">
        <v>2</v>
      </c>
      <c r="J15" s="6" t="b">
        <v>0</v>
      </c>
      <c r="K15" s="18">
        <f t="shared" si="2"/>
        <v>0</v>
      </c>
    </row>
    <row r="16" spans="1:11" x14ac:dyDescent="0.25">
      <c r="A16" s="2"/>
      <c r="C16" s="76" t="s">
        <v>218</v>
      </c>
      <c r="H16" s="12">
        <v>2</v>
      </c>
      <c r="J16" s="6" t="b">
        <v>0</v>
      </c>
      <c r="K16" s="18">
        <f t="shared" si="2"/>
        <v>0</v>
      </c>
    </row>
    <row r="17" spans="1:11" x14ac:dyDescent="0.25">
      <c r="A17" s="2"/>
      <c r="C17" s="76" t="s">
        <v>219</v>
      </c>
      <c r="H17" s="12">
        <v>1</v>
      </c>
      <c r="J17" s="6" t="b">
        <v>0</v>
      </c>
      <c r="K17" s="18">
        <f t="shared" si="2"/>
        <v>0</v>
      </c>
    </row>
    <row r="18" spans="1:11" x14ac:dyDescent="0.25">
      <c r="A18" s="2"/>
      <c r="B18" s="1"/>
      <c r="C18" s="102" t="s">
        <v>263</v>
      </c>
      <c r="D18" s="1"/>
      <c r="E18" s="1"/>
      <c r="F18" s="1"/>
      <c r="G18" s="1"/>
      <c r="H18" s="12">
        <v>1</v>
      </c>
      <c r="J18" s="6" t="b">
        <v>0</v>
      </c>
      <c r="K18" s="18">
        <f t="shared" si="2"/>
        <v>0</v>
      </c>
    </row>
    <row r="19" spans="1:11" s="10" customFormat="1" ht="30" customHeight="1" x14ac:dyDescent="0.25">
      <c r="A19" s="2"/>
      <c r="B19" s="122" t="s">
        <v>256</v>
      </c>
      <c r="C19" s="122"/>
      <c r="D19" s="122"/>
      <c r="E19" s="122"/>
      <c r="F19" s="122"/>
      <c r="G19" s="122"/>
      <c r="H19" s="11"/>
      <c r="I19" s="11"/>
      <c r="K19" s="18"/>
    </row>
    <row r="20" spans="1:11" s="10" customFormat="1" ht="15" customHeight="1" x14ac:dyDescent="0.25">
      <c r="A20" s="2"/>
      <c r="B20" s="95"/>
      <c r="C20" s="67" t="s">
        <v>258</v>
      </c>
      <c r="D20" s="95"/>
      <c r="E20" s="95"/>
      <c r="F20" s="95"/>
      <c r="G20" s="32" t="str">
        <f>IF(J20*AND(OR(J21)), "FEHLER 2", "")</f>
        <v/>
      </c>
      <c r="H20" s="11">
        <v>1</v>
      </c>
      <c r="I20" s="11"/>
      <c r="J20" s="10" t="b">
        <v>0</v>
      </c>
      <c r="K20" s="18">
        <f t="shared" si="2"/>
        <v>0</v>
      </c>
    </row>
    <row r="21" spans="1:11" s="10" customFormat="1" ht="15" customHeight="1" x14ac:dyDescent="0.25">
      <c r="A21" s="2"/>
      <c r="B21" s="51"/>
      <c r="C21" s="102" t="s">
        <v>259</v>
      </c>
      <c r="D21" s="51"/>
      <c r="E21" s="52"/>
      <c r="F21" s="53"/>
      <c r="G21" s="32" t="str">
        <f>IF(J21*AND(OR(J20)), "FEHLER 2", "")</f>
        <v/>
      </c>
      <c r="H21" s="11">
        <v>2</v>
      </c>
      <c r="I21" s="11"/>
      <c r="J21" s="10" t="b">
        <v>0</v>
      </c>
      <c r="K21" s="18">
        <f t="shared" si="2"/>
        <v>0</v>
      </c>
    </row>
    <row r="22" spans="1:11" s="10" customFormat="1" ht="30" customHeight="1" x14ac:dyDescent="0.25">
      <c r="A22" s="2"/>
      <c r="B22" s="51"/>
      <c r="C22" s="115" t="s">
        <v>257</v>
      </c>
      <c r="D22" s="115"/>
      <c r="E22" s="115"/>
      <c r="F22" s="115"/>
      <c r="G22" s="115"/>
      <c r="H22" s="11">
        <v>3</v>
      </c>
      <c r="I22" s="11"/>
      <c r="J22" s="21" t="b">
        <v>0</v>
      </c>
      <c r="K22" s="18">
        <f t="shared" si="2"/>
        <v>0</v>
      </c>
    </row>
    <row r="23" spans="1:11" s="10" customFormat="1" ht="15" customHeight="1" x14ac:dyDescent="0.25">
      <c r="A23" s="2"/>
      <c r="B23" s="49"/>
      <c r="C23" s="1"/>
      <c r="D23" s="51"/>
      <c r="E23" s="52"/>
      <c r="F23" s="53"/>
      <c r="G23" s="57"/>
      <c r="H23" s="11"/>
      <c r="I23" s="11"/>
      <c r="K23" s="20"/>
    </row>
    <row r="24" spans="1:11" s="10" customFormat="1" ht="15" customHeight="1" x14ac:dyDescent="0.25">
      <c r="A24" s="13" t="s">
        <v>262</v>
      </c>
      <c r="B24" s="49"/>
      <c r="C24" s="1"/>
      <c r="D24" s="51"/>
      <c r="E24" s="52"/>
      <c r="F24" s="53"/>
      <c r="G24" s="57"/>
      <c r="H24" s="11"/>
      <c r="I24" s="11">
        <v>45</v>
      </c>
      <c r="K24" s="20"/>
    </row>
    <row r="25" spans="1:11" s="10" customFormat="1" ht="30" customHeight="1" x14ac:dyDescent="0.25">
      <c r="A25" s="2"/>
      <c r="B25" s="125" t="s">
        <v>226</v>
      </c>
      <c r="C25" s="125"/>
      <c r="D25" s="125"/>
      <c r="E25" s="125"/>
      <c r="F25" s="125"/>
      <c r="G25" s="125"/>
      <c r="H25" s="11">
        <v>2</v>
      </c>
      <c r="I25" s="11"/>
      <c r="J25" s="10" t="b">
        <v>0</v>
      </c>
      <c r="K25" s="18">
        <f t="shared" ref="K25:K48" si="3">J25*H25</f>
        <v>0</v>
      </c>
    </row>
    <row r="26" spans="1:11" s="10" customFormat="1" ht="30" customHeight="1" x14ac:dyDescent="0.25">
      <c r="A26" s="2"/>
      <c r="B26" s="127" t="s">
        <v>227</v>
      </c>
      <c r="C26" s="127"/>
      <c r="D26" s="127"/>
      <c r="E26" s="127"/>
      <c r="F26" s="127"/>
      <c r="G26" s="127"/>
      <c r="H26" s="11"/>
      <c r="I26" s="11"/>
      <c r="K26" s="18"/>
    </row>
    <row r="27" spans="1:11" s="10" customFormat="1" ht="15" customHeight="1" x14ac:dyDescent="0.25">
      <c r="A27" s="2"/>
      <c r="B27" s="4"/>
      <c r="C27" s="24" t="s">
        <v>117</v>
      </c>
      <c r="D27" s="3"/>
      <c r="E27" s="3"/>
      <c r="F27" s="3"/>
      <c r="G27" s="32" t="str">
        <f>IF(J27*AND(OR(J28,J29)), "FEHLER 2", "")</f>
        <v/>
      </c>
      <c r="H27" s="11">
        <v>1</v>
      </c>
      <c r="I27" s="11"/>
      <c r="J27" s="10" t="b">
        <v>0</v>
      </c>
      <c r="K27" s="18">
        <f t="shared" si="3"/>
        <v>0</v>
      </c>
    </row>
    <row r="28" spans="1:11" s="10" customFormat="1" ht="15" customHeight="1" x14ac:dyDescent="0.25">
      <c r="A28" s="2"/>
      <c r="B28" s="4"/>
      <c r="C28" s="24" t="s">
        <v>118</v>
      </c>
      <c r="D28" s="3"/>
      <c r="E28" s="3"/>
      <c r="F28" s="3"/>
      <c r="G28" s="32" t="str">
        <f>IF(J28*AND(OR(J29,J27)), "FEHLER 2", "")</f>
        <v/>
      </c>
      <c r="H28" s="11">
        <v>2</v>
      </c>
      <c r="I28" s="11"/>
      <c r="J28" s="10" t="b">
        <v>0</v>
      </c>
      <c r="K28" s="18">
        <f t="shared" si="3"/>
        <v>0</v>
      </c>
    </row>
    <row r="29" spans="1:11" s="10" customFormat="1" ht="15" customHeight="1" x14ac:dyDescent="0.25">
      <c r="A29" s="2"/>
      <c r="B29" s="4"/>
      <c r="C29" s="24" t="s">
        <v>119</v>
      </c>
      <c r="D29" s="3"/>
      <c r="E29" s="3"/>
      <c r="F29" s="3"/>
      <c r="G29" s="32" t="str">
        <f>IF(J29*AND(OR(J28,J27)), "FEHLER 2", "")</f>
        <v/>
      </c>
      <c r="H29" s="11">
        <v>3</v>
      </c>
      <c r="I29" s="11"/>
      <c r="J29" s="10" t="b">
        <v>0</v>
      </c>
      <c r="K29" s="18">
        <f t="shared" si="3"/>
        <v>0</v>
      </c>
    </row>
    <row r="30" spans="1:11" s="10" customFormat="1" ht="45" customHeight="1" x14ac:dyDescent="0.25">
      <c r="A30" s="2"/>
      <c r="B30" s="125" t="s">
        <v>228</v>
      </c>
      <c r="C30" s="125"/>
      <c r="D30" s="125"/>
      <c r="E30" s="125"/>
      <c r="F30" s="125"/>
      <c r="G30" s="125"/>
      <c r="H30" s="11">
        <v>5</v>
      </c>
      <c r="I30" s="11"/>
      <c r="J30" s="10" t="b">
        <v>0</v>
      </c>
      <c r="K30" s="18">
        <f t="shared" si="3"/>
        <v>0</v>
      </c>
    </row>
    <row r="31" spans="1:11" s="10" customFormat="1" ht="45" customHeight="1" x14ac:dyDescent="0.25">
      <c r="A31" s="2"/>
      <c r="B31" s="113" t="s">
        <v>229</v>
      </c>
      <c r="C31" s="113"/>
      <c r="D31" s="113"/>
      <c r="E31" s="113"/>
      <c r="F31" s="113"/>
      <c r="G31" s="113"/>
      <c r="H31" s="11">
        <v>3</v>
      </c>
      <c r="I31" s="11"/>
      <c r="J31" s="10" t="b">
        <v>0</v>
      </c>
      <c r="K31" s="18">
        <f t="shared" si="3"/>
        <v>0</v>
      </c>
    </row>
    <row r="32" spans="1:11" s="10" customFormat="1" ht="45" customHeight="1" x14ac:dyDescent="0.25">
      <c r="A32" s="2"/>
      <c r="B32" s="113" t="s">
        <v>230</v>
      </c>
      <c r="C32" s="113"/>
      <c r="D32" s="113"/>
      <c r="E32" s="113"/>
      <c r="F32" s="113"/>
      <c r="G32" s="113"/>
      <c r="H32" s="11">
        <v>4</v>
      </c>
      <c r="I32" s="11"/>
      <c r="J32" s="10" t="b">
        <v>0</v>
      </c>
      <c r="K32" s="18">
        <f t="shared" si="3"/>
        <v>0</v>
      </c>
    </row>
    <row r="33" spans="1:11" s="10" customFormat="1" ht="37.5" customHeight="1" x14ac:dyDescent="0.25">
      <c r="A33" s="2"/>
      <c r="B33" s="113" t="s">
        <v>231</v>
      </c>
      <c r="C33" s="113"/>
      <c r="D33" s="113"/>
      <c r="E33" s="113"/>
      <c r="F33" s="113"/>
      <c r="G33" s="113"/>
      <c r="H33" s="11">
        <v>3</v>
      </c>
      <c r="I33" s="11"/>
      <c r="J33" s="10" t="b">
        <v>0</v>
      </c>
      <c r="K33" s="18">
        <f t="shared" si="3"/>
        <v>0</v>
      </c>
    </row>
    <row r="34" spans="1:11" s="10" customFormat="1" ht="37.5" customHeight="1" x14ac:dyDescent="0.25">
      <c r="A34" s="2"/>
      <c r="B34" s="113" t="s">
        <v>261</v>
      </c>
      <c r="C34" s="113"/>
      <c r="D34" s="113"/>
      <c r="E34" s="113"/>
      <c r="F34" s="113"/>
      <c r="G34" s="113"/>
      <c r="H34" s="11">
        <v>4</v>
      </c>
      <c r="I34" s="11"/>
      <c r="J34" s="10" t="b">
        <v>0</v>
      </c>
      <c r="K34" s="18">
        <f t="shared" si="3"/>
        <v>0</v>
      </c>
    </row>
    <row r="35" spans="1:11" s="10" customFormat="1" ht="22.5" customHeight="1" x14ac:dyDescent="0.25">
      <c r="A35" s="2"/>
      <c r="B35" s="115" t="s">
        <v>120</v>
      </c>
      <c r="C35" s="115"/>
      <c r="D35" s="115"/>
      <c r="E35" s="115"/>
      <c r="F35" s="115"/>
      <c r="G35" s="115"/>
      <c r="H35" s="11">
        <v>2</v>
      </c>
      <c r="I35" s="11"/>
      <c r="J35" s="10" t="b">
        <v>0</v>
      </c>
      <c r="K35" s="18">
        <f t="shared" si="3"/>
        <v>0</v>
      </c>
    </row>
    <row r="36" spans="1:11" s="10" customFormat="1" ht="22.5" customHeight="1" x14ac:dyDescent="0.25">
      <c r="A36" s="2"/>
      <c r="B36" s="115" t="s">
        <v>232</v>
      </c>
      <c r="C36" s="115"/>
      <c r="D36" s="115"/>
      <c r="E36" s="115"/>
      <c r="F36" s="115"/>
      <c r="G36" s="115"/>
      <c r="H36" s="11">
        <v>2</v>
      </c>
      <c r="I36" s="11"/>
      <c r="J36" s="10" t="b">
        <v>0</v>
      </c>
      <c r="K36" s="18">
        <f t="shared" si="3"/>
        <v>0</v>
      </c>
    </row>
    <row r="37" spans="1:11" s="10" customFormat="1" ht="30" customHeight="1" x14ac:dyDescent="0.25">
      <c r="A37" s="2"/>
      <c r="B37" s="115" t="s">
        <v>236</v>
      </c>
      <c r="C37" s="115"/>
      <c r="D37" s="115"/>
      <c r="E37" s="115"/>
      <c r="F37" s="115"/>
      <c r="G37" s="115"/>
      <c r="H37" s="11">
        <v>2</v>
      </c>
      <c r="I37" s="11"/>
      <c r="J37" s="10" t="b">
        <v>0</v>
      </c>
      <c r="K37" s="18">
        <f t="shared" si="3"/>
        <v>0</v>
      </c>
    </row>
    <row r="38" spans="1:11" s="10" customFormat="1" ht="32.25" customHeight="1" x14ac:dyDescent="0.25">
      <c r="A38" s="1"/>
      <c r="B38" s="121" t="s">
        <v>242</v>
      </c>
      <c r="C38" s="121"/>
      <c r="D38" s="121"/>
      <c r="E38" s="121"/>
      <c r="F38" s="121"/>
      <c r="G38" s="121"/>
      <c r="H38" s="11"/>
      <c r="I38" s="11"/>
      <c r="K38" s="18"/>
    </row>
    <row r="39" spans="1:11" s="10" customFormat="1" ht="15" customHeight="1" x14ac:dyDescent="0.25">
      <c r="A39" s="1"/>
      <c r="B39" s="1"/>
      <c r="C39" s="115" t="s">
        <v>121</v>
      </c>
      <c r="D39" s="115"/>
      <c r="E39" s="99"/>
      <c r="F39" s="99"/>
      <c r="G39" s="99"/>
      <c r="H39" s="11">
        <v>2</v>
      </c>
      <c r="I39" s="11"/>
      <c r="J39" s="10" t="b">
        <v>0</v>
      </c>
      <c r="K39" s="18">
        <f t="shared" si="3"/>
        <v>0</v>
      </c>
    </row>
    <row r="40" spans="1:11" s="10" customFormat="1" ht="15" customHeight="1" x14ac:dyDescent="0.25">
      <c r="A40" s="1"/>
      <c r="B40" s="1"/>
      <c r="C40" s="115" t="s">
        <v>122</v>
      </c>
      <c r="D40" s="115"/>
      <c r="E40" s="99"/>
      <c r="F40" s="99"/>
      <c r="G40" s="99"/>
      <c r="H40" s="11">
        <v>1</v>
      </c>
      <c r="I40" s="11"/>
      <c r="J40" s="10" t="b">
        <v>0</v>
      </c>
      <c r="K40" s="18">
        <f t="shared" si="3"/>
        <v>0</v>
      </c>
    </row>
    <row r="41" spans="1:11" s="10" customFormat="1" ht="15" customHeight="1" x14ac:dyDescent="0.25">
      <c r="A41" s="1"/>
      <c r="B41" s="1"/>
      <c r="C41" s="115" t="s">
        <v>123</v>
      </c>
      <c r="D41" s="115"/>
      <c r="E41" s="99"/>
      <c r="F41" s="99"/>
      <c r="G41" s="99"/>
      <c r="H41" s="11">
        <v>1</v>
      </c>
      <c r="I41" s="11"/>
      <c r="J41" s="10" t="b">
        <v>0</v>
      </c>
      <c r="K41" s="18">
        <f t="shared" si="3"/>
        <v>0</v>
      </c>
    </row>
    <row r="42" spans="1:11" s="10" customFormat="1" ht="15" customHeight="1" x14ac:dyDescent="0.25">
      <c r="A42" s="1"/>
      <c r="B42" s="1"/>
      <c r="C42" s="115" t="s">
        <v>124</v>
      </c>
      <c r="D42" s="115"/>
      <c r="E42" s="99"/>
      <c r="F42" s="99"/>
      <c r="G42" s="99"/>
      <c r="H42" s="11">
        <v>1</v>
      </c>
      <c r="I42" s="11"/>
      <c r="J42" s="10" t="b">
        <v>0</v>
      </c>
      <c r="K42" s="18">
        <f t="shared" si="3"/>
        <v>0</v>
      </c>
    </row>
    <row r="43" spans="1:11" s="10" customFormat="1" ht="15" customHeight="1" x14ac:dyDescent="0.25">
      <c r="A43" s="1"/>
      <c r="B43" s="1"/>
      <c r="C43" s="115" t="s">
        <v>125</v>
      </c>
      <c r="D43" s="115"/>
      <c r="E43" s="99"/>
      <c r="F43" s="99"/>
      <c r="G43" s="99"/>
      <c r="H43" s="11">
        <v>1</v>
      </c>
      <c r="I43" s="11"/>
      <c r="J43" s="10" t="b">
        <v>0</v>
      </c>
      <c r="K43" s="18">
        <f t="shared" si="3"/>
        <v>0</v>
      </c>
    </row>
    <row r="44" spans="1:11" s="10" customFormat="1" x14ac:dyDescent="0.25">
      <c r="A44" s="1"/>
      <c r="B44" s="1"/>
      <c r="C44" s="115" t="s">
        <v>114</v>
      </c>
      <c r="D44" s="115"/>
      <c r="E44" s="1"/>
      <c r="F44" s="1"/>
      <c r="G44" s="1"/>
      <c r="H44" s="11">
        <v>1</v>
      </c>
      <c r="I44" s="11"/>
      <c r="J44" s="10" t="b">
        <v>0</v>
      </c>
      <c r="K44" s="18">
        <f t="shared" si="3"/>
        <v>0</v>
      </c>
    </row>
    <row r="45" spans="1:11" s="10" customFormat="1" x14ac:dyDescent="0.25">
      <c r="A45" s="1"/>
      <c r="B45" s="1"/>
      <c r="C45" s="96" t="s">
        <v>126</v>
      </c>
      <c r="D45" s="96"/>
      <c r="E45" s="1"/>
      <c r="F45" s="1"/>
      <c r="G45" s="1"/>
      <c r="H45" s="11">
        <v>1</v>
      </c>
      <c r="I45" s="11"/>
      <c r="J45" s="10" t="b">
        <v>0</v>
      </c>
      <c r="K45" s="18">
        <f t="shared" si="3"/>
        <v>0</v>
      </c>
    </row>
    <row r="46" spans="1:11" s="10" customFormat="1" x14ac:dyDescent="0.25">
      <c r="A46" s="1"/>
      <c r="B46" s="1"/>
      <c r="C46" s="96" t="s">
        <v>127</v>
      </c>
      <c r="D46" s="96"/>
      <c r="E46" s="1"/>
      <c r="F46" s="1"/>
      <c r="G46" s="1"/>
      <c r="H46" s="11">
        <v>1</v>
      </c>
      <c r="I46" s="11"/>
      <c r="J46" s="10" t="b">
        <v>0</v>
      </c>
      <c r="K46" s="18">
        <f t="shared" si="3"/>
        <v>0</v>
      </c>
    </row>
    <row r="47" spans="1:11" s="10" customFormat="1" x14ac:dyDescent="0.25">
      <c r="A47" s="1"/>
      <c r="B47" s="1" t="s">
        <v>264</v>
      </c>
      <c r="C47" s="96"/>
      <c r="D47" s="96"/>
      <c r="E47" s="1"/>
      <c r="F47" s="1"/>
      <c r="G47" s="1"/>
      <c r="H47" s="11">
        <v>4</v>
      </c>
      <c r="I47" s="11"/>
      <c r="J47" s="10" t="b">
        <v>0</v>
      </c>
      <c r="K47" s="18">
        <f t="shared" si="3"/>
        <v>0</v>
      </c>
    </row>
    <row r="48" spans="1:11" s="10" customFormat="1" x14ac:dyDescent="0.25">
      <c r="A48" s="1"/>
      <c r="B48" s="1" t="s">
        <v>265</v>
      </c>
      <c r="C48" s="96"/>
      <c r="D48" s="96"/>
      <c r="E48" s="1"/>
      <c r="F48" s="1"/>
      <c r="G48" s="1"/>
      <c r="H48" s="11">
        <v>2</v>
      </c>
      <c r="I48" s="11"/>
      <c r="J48" s="10" t="b">
        <v>0</v>
      </c>
      <c r="K48" s="18">
        <f t="shared" si="3"/>
        <v>0</v>
      </c>
    </row>
    <row r="49" spans="1:11" s="10" customFormat="1" x14ac:dyDescent="0.25">
      <c r="A49" s="1"/>
      <c r="B49" s="1"/>
      <c r="C49" s="96"/>
      <c r="D49" s="96"/>
      <c r="E49" s="1"/>
      <c r="F49" s="1"/>
      <c r="G49" s="1"/>
      <c r="H49" s="11"/>
      <c r="I49" s="11"/>
      <c r="K49" s="20"/>
    </row>
    <row r="50" spans="1:11" s="10" customFormat="1" x14ac:dyDescent="0.25">
      <c r="A50" s="1"/>
      <c r="B50" s="1"/>
      <c r="C50" s="96"/>
      <c r="D50" s="96"/>
      <c r="E50" s="1"/>
      <c r="F50" s="1"/>
      <c r="G50" s="1"/>
      <c r="H50" s="11"/>
      <c r="I50" s="11"/>
      <c r="K50" s="20"/>
    </row>
    <row r="51" spans="1:11" s="10" customFormat="1" ht="15.75" x14ac:dyDescent="0.25">
      <c r="A51" s="69" t="s">
        <v>245</v>
      </c>
      <c r="B51" s="1"/>
      <c r="C51" s="96"/>
      <c r="D51" s="96"/>
      <c r="E51" s="1"/>
      <c r="F51" s="1"/>
      <c r="G51" s="1"/>
      <c r="H51" s="11"/>
      <c r="I51" s="11">
        <v>25</v>
      </c>
      <c r="K51" s="20"/>
    </row>
    <row r="52" spans="1:11" s="10" customFormat="1" ht="30" customHeight="1" x14ac:dyDescent="0.25">
      <c r="A52" s="1"/>
      <c r="B52" s="113" t="s">
        <v>246</v>
      </c>
      <c r="C52" s="114"/>
      <c r="D52" s="114"/>
      <c r="E52" s="114"/>
      <c r="F52" s="114"/>
      <c r="G52" s="114"/>
      <c r="H52" s="11">
        <v>2</v>
      </c>
      <c r="I52" s="11"/>
      <c r="J52" s="10" t="b">
        <v>0</v>
      </c>
      <c r="K52" s="18">
        <f t="shared" ref="K52:K74" si="4">J52*H52</f>
        <v>0</v>
      </c>
    </row>
    <row r="53" spans="1:11" s="10" customFormat="1" ht="15" customHeight="1" x14ac:dyDescent="0.25">
      <c r="A53" s="2" t="str">
        <f>IF(((J53)*AND(NOT($J$52))), "FEHLER 1", "")</f>
        <v/>
      </c>
      <c r="B53" s="49"/>
      <c r="C53" s="70" t="s">
        <v>99</v>
      </c>
      <c r="D53" s="1"/>
      <c r="E53" s="1"/>
      <c r="F53" s="1"/>
      <c r="G53" s="32" t="str">
        <f>IF(J53*AND(OR(J54,J55)), "FEHLER 2", "")</f>
        <v/>
      </c>
      <c r="H53" s="11">
        <v>0</v>
      </c>
      <c r="I53" s="11"/>
      <c r="J53" s="10" t="b">
        <v>0</v>
      </c>
      <c r="K53" s="18">
        <f t="shared" si="4"/>
        <v>0</v>
      </c>
    </row>
    <row r="54" spans="1:11" s="10" customFormat="1" ht="15" customHeight="1" x14ac:dyDescent="0.25">
      <c r="A54" s="2" t="str">
        <f t="shared" ref="A54:A60" si="5">IF(((J54)*AND(NOT($J$52))), "FEHLER 1", "")</f>
        <v/>
      </c>
      <c r="B54" s="49"/>
      <c r="C54" s="70" t="s">
        <v>100</v>
      </c>
      <c r="D54" s="1"/>
      <c r="E54" s="1"/>
      <c r="F54" s="1"/>
      <c r="G54" s="32" t="str">
        <f>IF(J54*AND(OR(J55,J53)), "FEHLER 2", "")</f>
        <v/>
      </c>
      <c r="H54" s="11">
        <v>1</v>
      </c>
      <c r="I54" s="11"/>
      <c r="J54" s="10" t="b">
        <v>0</v>
      </c>
      <c r="K54" s="18">
        <f t="shared" si="4"/>
        <v>0</v>
      </c>
    </row>
    <row r="55" spans="1:11" s="10" customFormat="1" ht="15" customHeight="1" x14ac:dyDescent="0.25">
      <c r="A55" s="2" t="str">
        <f t="shared" si="5"/>
        <v/>
      </c>
      <c r="B55" s="49"/>
      <c r="C55" s="70" t="s">
        <v>101</v>
      </c>
      <c r="D55" s="1"/>
      <c r="E55" s="1"/>
      <c r="F55" s="1"/>
      <c r="G55" s="32" t="str">
        <f>IF(J55*AND(OR(J53,J54)), "FEHLER 2", "")</f>
        <v/>
      </c>
      <c r="H55" s="11">
        <v>2</v>
      </c>
      <c r="I55" s="11"/>
      <c r="J55" s="10" t="b">
        <v>0</v>
      </c>
      <c r="K55" s="18">
        <f t="shared" si="4"/>
        <v>0</v>
      </c>
    </row>
    <row r="56" spans="1:11" s="10" customFormat="1" ht="15" customHeight="1" x14ac:dyDescent="0.25">
      <c r="A56" s="2"/>
      <c r="B56" s="49"/>
      <c r="C56" s="60"/>
      <c r="D56" s="51"/>
      <c r="E56" s="52"/>
      <c r="F56" s="53"/>
      <c r="G56" s="71"/>
      <c r="H56" s="9"/>
      <c r="I56" s="11"/>
      <c r="K56" s="18"/>
    </row>
    <row r="57" spans="1:11" s="10" customFormat="1" ht="15" customHeight="1" x14ac:dyDescent="0.25">
      <c r="A57" s="2"/>
      <c r="B57" s="49"/>
      <c r="C57" s="70" t="s">
        <v>102</v>
      </c>
      <c r="D57" s="51"/>
      <c r="E57" s="52"/>
      <c r="F57" s="53"/>
      <c r="G57" s="53"/>
      <c r="H57" s="9"/>
      <c r="I57" s="11"/>
      <c r="K57" s="18">
        <f t="shared" si="4"/>
        <v>0</v>
      </c>
    </row>
    <row r="58" spans="1:11" s="10" customFormat="1" ht="15" customHeight="1" x14ac:dyDescent="0.25">
      <c r="A58" s="2" t="str">
        <f t="shared" si="5"/>
        <v/>
      </c>
      <c r="B58" s="49"/>
      <c r="C58" s="60"/>
      <c r="D58" s="102" t="s">
        <v>103</v>
      </c>
      <c r="E58" s="52"/>
      <c r="F58" s="53"/>
      <c r="G58" s="32" t="str">
        <f>IF(J58*AND(J59), "FEHLER 2", "")</f>
        <v/>
      </c>
      <c r="H58" s="9">
        <v>1</v>
      </c>
      <c r="I58" s="11"/>
      <c r="J58" s="10" t="b">
        <v>0</v>
      </c>
      <c r="K58" s="18">
        <f t="shared" si="4"/>
        <v>0</v>
      </c>
    </row>
    <row r="59" spans="1:11" s="10" customFormat="1" ht="30" customHeight="1" x14ac:dyDescent="0.25">
      <c r="A59" s="2" t="str">
        <f t="shared" si="5"/>
        <v/>
      </c>
      <c r="B59" s="49"/>
      <c r="C59" s="60"/>
      <c r="D59" s="115" t="s">
        <v>104</v>
      </c>
      <c r="E59" s="115"/>
      <c r="F59" s="115"/>
      <c r="G59" s="32" t="str">
        <f>IF(J59*AND(J58), "FEHLER 2", "")</f>
        <v/>
      </c>
      <c r="H59" s="9">
        <v>2</v>
      </c>
      <c r="I59" s="11"/>
      <c r="J59" s="10" t="b">
        <v>0</v>
      </c>
      <c r="K59" s="18">
        <f t="shared" si="4"/>
        <v>0</v>
      </c>
    </row>
    <row r="60" spans="1:11" s="10" customFormat="1" ht="15" customHeight="1" x14ac:dyDescent="0.25">
      <c r="A60" s="2" t="str">
        <f t="shared" si="5"/>
        <v/>
      </c>
      <c r="B60" s="49"/>
      <c r="C60" s="60" t="s">
        <v>105</v>
      </c>
      <c r="D60" s="51"/>
      <c r="E60" s="52"/>
      <c r="F60" s="53"/>
      <c r="G60" s="53"/>
      <c r="H60" s="9">
        <v>3</v>
      </c>
      <c r="I60" s="11"/>
      <c r="J60" s="10" t="b">
        <v>0</v>
      </c>
      <c r="K60" s="18">
        <f t="shared" si="4"/>
        <v>0</v>
      </c>
    </row>
    <row r="61" spans="1:11" s="10" customFormat="1" ht="15" customHeight="1" x14ac:dyDescent="0.25">
      <c r="A61" s="1"/>
      <c r="B61" s="49"/>
      <c r="C61" s="60"/>
      <c r="D61" s="51"/>
      <c r="E61" s="52"/>
      <c r="F61" s="53"/>
      <c r="G61" s="53"/>
      <c r="H61" s="9"/>
      <c r="I61" s="11"/>
      <c r="K61" s="18"/>
    </row>
    <row r="62" spans="1:11" s="10" customFormat="1" ht="24.75" customHeight="1" x14ac:dyDescent="0.25">
      <c r="A62" s="1"/>
      <c r="B62" s="128" t="s">
        <v>249</v>
      </c>
      <c r="C62" s="128"/>
      <c r="D62" s="128"/>
      <c r="E62" s="128"/>
      <c r="F62" s="128"/>
      <c r="G62" s="128"/>
      <c r="H62" s="9">
        <v>2</v>
      </c>
      <c r="I62" s="11"/>
      <c r="J62" s="10" t="b">
        <v>0</v>
      </c>
      <c r="K62" s="18">
        <f t="shared" si="4"/>
        <v>0</v>
      </c>
    </row>
    <row r="63" spans="1:11" s="10" customFormat="1" ht="15" customHeight="1" x14ac:dyDescent="0.25">
      <c r="A63" s="2" t="str">
        <f>IF(((J63)*AND(NOT($J$62))), "FEHLER 1", "")</f>
        <v/>
      </c>
      <c r="B63" s="49"/>
      <c r="C63" s="60" t="s">
        <v>106</v>
      </c>
      <c r="D63" s="1"/>
      <c r="E63" s="1"/>
      <c r="F63" s="1"/>
      <c r="G63" s="1"/>
      <c r="H63" s="11">
        <v>2</v>
      </c>
      <c r="I63" s="11"/>
      <c r="J63" s="10" t="b">
        <v>0</v>
      </c>
      <c r="K63" s="18">
        <f t="shared" si="4"/>
        <v>0</v>
      </c>
    </row>
    <row r="64" spans="1:11" s="10" customFormat="1" ht="15" customHeight="1" x14ac:dyDescent="0.25">
      <c r="A64" s="2" t="str">
        <f t="shared" ref="A64:A68" si="6">IF(((J64)*AND(NOT($J$62))), "FEHLER 1", "")</f>
        <v/>
      </c>
      <c r="B64" s="49"/>
      <c r="C64" s="60" t="s">
        <v>107</v>
      </c>
      <c r="D64" s="1"/>
      <c r="E64" s="1"/>
      <c r="F64" s="1"/>
      <c r="G64" s="1"/>
      <c r="H64" s="11">
        <v>1</v>
      </c>
      <c r="I64" s="11"/>
      <c r="J64" s="10" t="b">
        <v>0</v>
      </c>
      <c r="K64" s="18">
        <f t="shared" si="4"/>
        <v>0</v>
      </c>
    </row>
    <row r="65" spans="1:11" s="10" customFormat="1" ht="15" customHeight="1" x14ac:dyDescent="0.25">
      <c r="A65" s="2" t="str">
        <f t="shared" si="6"/>
        <v/>
      </c>
      <c r="B65" s="49"/>
      <c r="C65" s="60" t="s">
        <v>108</v>
      </c>
      <c r="D65" s="1"/>
      <c r="E65" s="1"/>
      <c r="F65" s="1"/>
      <c r="G65" s="1"/>
      <c r="H65" s="11">
        <v>0</v>
      </c>
      <c r="I65" s="11"/>
      <c r="J65" s="10" t="b">
        <v>0</v>
      </c>
      <c r="K65" s="18">
        <f t="shared" si="4"/>
        <v>0</v>
      </c>
    </row>
    <row r="66" spans="1:11" s="10" customFormat="1" ht="15" customHeight="1" x14ac:dyDescent="0.25">
      <c r="A66" s="2" t="str">
        <f t="shared" si="6"/>
        <v/>
      </c>
      <c r="B66" s="49"/>
      <c r="C66" s="60" t="s">
        <v>109</v>
      </c>
      <c r="D66" s="1"/>
      <c r="E66" s="1"/>
      <c r="F66" s="1"/>
      <c r="G66" s="1"/>
      <c r="H66" s="11">
        <v>1</v>
      </c>
      <c r="I66" s="11"/>
      <c r="J66" s="10" t="b">
        <v>0</v>
      </c>
      <c r="K66" s="18">
        <f t="shared" si="4"/>
        <v>0</v>
      </c>
    </row>
    <row r="67" spans="1:11" s="10" customFormat="1" ht="15" customHeight="1" x14ac:dyDescent="0.25">
      <c r="A67" s="2" t="str">
        <f t="shared" si="6"/>
        <v/>
      </c>
      <c r="B67" s="49"/>
      <c r="C67" s="60" t="s">
        <v>110</v>
      </c>
      <c r="D67" s="1"/>
      <c r="E67" s="1"/>
      <c r="F67" s="1"/>
      <c r="G67" s="1"/>
      <c r="H67" s="11">
        <v>3</v>
      </c>
      <c r="I67" s="11"/>
      <c r="J67" s="10" t="b">
        <v>0</v>
      </c>
      <c r="K67" s="18">
        <f t="shared" si="4"/>
        <v>0</v>
      </c>
    </row>
    <row r="68" spans="1:11" s="10" customFormat="1" ht="30" customHeight="1" x14ac:dyDescent="0.25">
      <c r="A68" s="2" t="str">
        <f t="shared" si="6"/>
        <v/>
      </c>
      <c r="B68" s="49"/>
      <c r="C68" s="113" t="s">
        <v>111</v>
      </c>
      <c r="D68" s="114"/>
      <c r="E68" s="114"/>
      <c r="F68" s="114"/>
      <c r="G68" s="114"/>
      <c r="H68" s="11">
        <v>1</v>
      </c>
      <c r="I68" s="11"/>
      <c r="J68" s="10" t="b">
        <v>0</v>
      </c>
      <c r="K68" s="18">
        <f t="shared" si="4"/>
        <v>0</v>
      </c>
    </row>
    <row r="69" spans="1:11" s="10" customFormat="1" ht="15" customHeight="1" x14ac:dyDescent="0.25">
      <c r="A69" s="1"/>
      <c r="B69" s="49"/>
      <c r="C69" s="97"/>
      <c r="D69" s="98"/>
      <c r="E69" s="98"/>
      <c r="F69" s="98"/>
      <c r="G69" s="98"/>
      <c r="H69" s="11"/>
      <c r="I69" s="11"/>
      <c r="K69" s="20"/>
    </row>
    <row r="70" spans="1:11" s="10" customFormat="1" ht="27.75" customHeight="1" x14ac:dyDescent="0.25">
      <c r="A70" s="1"/>
      <c r="B70" s="113" t="s">
        <v>112</v>
      </c>
      <c r="C70" s="114"/>
      <c r="D70" s="114"/>
      <c r="E70" s="114"/>
      <c r="F70" s="114"/>
      <c r="G70" s="114"/>
      <c r="H70" s="11">
        <v>2</v>
      </c>
      <c r="I70" s="11"/>
      <c r="J70" s="10" t="b">
        <v>0</v>
      </c>
      <c r="K70" s="18">
        <f t="shared" si="4"/>
        <v>0</v>
      </c>
    </row>
    <row r="71" spans="1:11" s="10" customFormat="1" ht="31.35" customHeight="1" x14ac:dyDescent="0.25">
      <c r="A71" s="2" t="str">
        <f>IF(((J71)*AND(NOT($J$70))), "FEHLER 1", "")</f>
        <v/>
      </c>
      <c r="B71" s="49"/>
      <c r="C71" s="115" t="s">
        <v>247</v>
      </c>
      <c r="D71" s="115"/>
      <c r="E71" s="115"/>
      <c r="F71" s="115"/>
      <c r="G71" s="32" t="str">
        <f>IF(J71*AND(OR(J72)), "FEHLER 2", "")</f>
        <v/>
      </c>
      <c r="H71" s="11">
        <v>1</v>
      </c>
      <c r="I71" s="11"/>
      <c r="J71" s="10" t="b">
        <v>0</v>
      </c>
      <c r="K71" s="18">
        <f t="shared" si="4"/>
        <v>0</v>
      </c>
    </row>
    <row r="72" spans="1:11" s="10" customFormat="1" ht="15" customHeight="1" x14ac:dyDescent="0.25">
      <c r="A72" s="2" t="str">
        <f>IF(((J72)*AND(NOT($J$70))), "FEHLER 1", "")</f>
        <v/>
      </c>
      <c r="B72" s="49"/>
      <c r="C72" s="60" t="s">
        <v>113</v>
      </c>
      <c r="D72" s="1"/>
      <c r="E72" s="1"/>
      <c r="F72" s="1"/>
      <c r="G72" s="32" t="str">
        <f>IF(J72*AND(OR(J71)), "FEHLER 2", "")</f>
        <v/>
      </c>
      <c r="H72" s="11">
        <v>0</v>
      </c>
      <c r="I72" s="11"/>
      <c r="J72" s="10" t="b">
        <v>0</v>
      </c>
      <c r="K72" s="18">
        <f t="shared" si="4"/>
        <v>0</v>
      </c>
    </row>
    <row r="73" spans="1:11" s="10" customFormat="1" x14ac:dyDescent="0.25">
      <c r="A73" s="1"/>
      <c r="B73" s="1"/>
      <c r="C73" s="96"/>
      <c r="D73" s="96"/>
      <c r="E73" s="1"/>
      <c r="F73" s="1"/>
      <c r="G73" s="1"/>
      <c r="H73" s="11"/>
      <c r="I73" s="11"/>
      <c r="K73" s="18"/>
    </row>
    <row r="74" spans="1:11" s="10" customFormat="1" ht="30" customHeight="1" x14ac:dyDescent="0.25">
      <c r="A74" s="1"/>
      <c r="B74" s="121" t="s">
        <v>248</v>
      </c>
      <c r="C74" s="121"/>
      <c r="D74" s="121"/>
      <c r="E74" s="121"/>
      <c r="F74" s="121"/>
      <c r="G74" s="121"/>
      <c r="H74" s="11">
        <v>3</v>
      </c>
      <c r="I74" s="11"/>
      <c r="J74" s="10" t="b">
        <v>0</v>
      </c>
      <c r="K74" s="18">
        <f t="shared" si="4"/>
        <v>0</v>
      </c>
    </row>
    <row r="75" spans="1:11" s="10" customFormat="1" ht="15" customHeight="1" x14ac:dyDescent="0.25">
      <c r="A75" s="2"/>
      <c r="B75" s="1"/>
      <c r="C75" s="96"/>
      <c r="D75" s="99"/>
      <c r="E75" s="99"/>
      <c r="F75" s="99"/>
      <c r="G75" s="99"/>
      <c r="H75" s="11"/>
      <c r="I75" s="11"/>
      <c r="K75" s="20"/>
    </row>
    <row r="76" spans="1:11" s="10" customFormat="1" ht="15" customHeight="1" x14ac:dyDescent="0.25">
      <c r="A76" s="66" t="s">
        <v>235</v>
      </c>
      <c r="B76" s="49"/>
      <c r="C76" s="1"/>
      <c r="D76" s="51"/>
      <c r="E76" s="52"/>
      <c r="F76" s="53"/>
      <c r="G76" s="57"/>
      <c r="H76" s="11"/>
      <c r="I76" s="11">
        <v>8</v>
      </c>
      <c r="K76" s="20"/>
    </row>
    <row r="77" spans="1:11" ht="45" customHeight="1" x14ac:dyDescent="0.25">
      <c r="B77" s="129" t="s">
        <v>237</v>
      </c>
      <c r="C77" s="130"/>
      <c r="D77" s="130"/>
      <c r="E77" s="130"/>
      <c r="F77" s="130"/>
      <c r="G77" s="130"/>
      <c r="H77" s="12">
        <v>2</v>
      </c>
      <c r="J77" s="6" t="b">
        <v>0</v>
      </c>
      <c r="K77" s="18">
        <f t="shared" ref="K77:K93" si="7">J77*H77</f>
        <v>0</v>
      </c>
    </row>
    <row r="78" spans="1:11" ht="15.75" customHeight="1" x14ac:dyDescent="0.25">
      <c r="A78" s="2" t="str">
        <f>IF(((J78)*AND(NOT($J$77))), "FEHLER 1", "")</f>
        <v/>
      </c>
      <c r="B78" s="4"/>
      <c r="C78" s="76" t="s">
        <v>238</v>
      </c>
      <c r="H78" s="12">
        <v>1</v>
      </c>
      <c r="J78" s="6" t="b">
        <v>0</v>
      </c>
      <c r="K78" s="18">
        <f t="shared" si="7"/>
        <v>0</v>
      </c>
    </row>
    <row r="79" spans="1:11" ht="15.75" customHeight="1" x14ac:dyDescent="0.25">
      <c r="A79" s="2" t="str">
        <f t="shared" ref="A79:A80" si="8">IF(((J79)*AND(NOT($J$77))), "FEHLER 1", "")</f>
        <v/>
      </c>
      <c r="B79" s="4"/>
      <c r="C79" s="76" t="s">
        <v>239</v>
      </c>
      <c r="H79" s="12">
        <v>1</v>
      </c>
      <c r="J79" s="6" t="b">
        <v>0</v>
      </c>
      <c r="K79" s="18">
        <f t="shared" si="7"/>
        <v>0</v>
      </c>
    </row>
    <row r="80" spans="1:11" ht="36" customHeight="1" x14ac:dyDescent="0.25">
      <c r="A80" s="2" t="str">
        <f t="shared" si="8"/>
        <v/>
      </c>
      <c r="B80" s="4"/>
      <c r="C80" s="129" t="s">
        <v>241</v>
      </c>
      <c r="D80" s="130"/>
      <c r="E80" s="130"/>
      <c r="F80" s="130"/>
      <c r="G80" s="130"/>
      <c r="H80" s="12">
        <v>4</v>
      </c>
      <c r="J80" s="6" t="b">
        <v>0</v>
      </c>
      <c r="K80" s="18">
        <f t="shared" si="7"/>
        <v>0</v>
      </c>
    </row>
    <row r="81" spans="1:11" s="10" customFormat="1" ht="15" customHeight="1" x14ac:dyDescent="0.25">
      <c r="A81" s="2"/>
      <c r="B81" s="49"/>
      <c r="C81" s="1"/>
      <c r="D81" s="51"/>
      <c r="E81" s="52"/>
      <c r="F81" s="53"/>
      <c r="G81" s="57"/>
      <c r="H81" s="11"/>
      <c r="I81" s="11"/>
      <c r="K81" s="18"/>
    </row>
    <row r="82" spans="1:11" s="10" customFormat="1" ht="15" customHeight="1" x14ac:dyDescent="0.25">
      <c r="A82" s="13" t="s">
        <v>88</v>
      </c>
      <c r="B82" s="49"/>
      <c r="C82" s="50"/>
      <c r="D82" s="51"/>
      <c r="E82" s="52"/>
      <c r="F82" s="53"/>
      <c r="G82" s="53"/>
      <c r="H82" s="9"/>
      <c r="I82" s="11">
        <v>16</v>
      </c>
      <c r="K82" s="18"/>
    </row>
    <row r="83" spans="1:11" x14ac:dyDescent="0.25">
      <c r="B83" s="24" t="s">
        <v>89</v>
      </c>
      <c r="G83" s="32" t="str">
        <f>IF(J83*AND(OR(J86)), "FEHLER 2", "")</f>
        <v/>
      </c>
      <c r="H83" s="12">
        <v>0</v>
      </c>
      <c r="J83" s="6" t="b">
        <v>0</v>
      </c>
      <c r="K83" s="18">
        <f t="shared" si="7"/>
        <v>0</v>
      </c>
    </row>
    <row r="84" spans="1:11" x14ac:dyDescent="0.25">
      <c r="A84" s="2"/>
      <c r="B84" s="4"/>
      <c r="C84" s="3" t="s">
        <v>8</v>
      </c>
      <c r="H84" s="12">
        <v>2</v>
      </c>
      <c r="J84" s="6" t="b">
        <v>0</v>
      </c>
      <c r="K84" s="18">
        <f t="shared" si="7"/>
        <v>0</v>
      </c>
    </row>
    <row r="85" spans="1:11" x14ac:dyDescent="0.25">
      <c r="B85" s="72"/>
      <c r="G85" s="32" t="str">
        <f>IF(J86*AND(OR(J83)), "FEHLER 2", "")</f>
        <v/>
      </c>
      <c r="K85" s="18"/>
    </row>
    <row r="86" spans="1:11" ht="30.75" customHeight="1" x14ac:dyDescent="0.25">
      <c r="B86" s="125" t="s">
        <v>90</v>
      </c>
      <c r="C86" s="125"/>
      <c r="D86" s="125"/>
      <c r="E86" s="125"/>
      <c r="F86" s="125"/>
      <c r="G86" s="125"/>
      <c r="H86" s="12">
        <v>4</v>
      </c>
      <c r="J86" s="6" t="b">
        <v>0</v>
      </c>
      <c r="K86" s="18">
        <f t="shared" si="7"/>
        <v>0</v>
      </c>
    </row>
    <row r="87" spans="1:11" x14ac:dyDescent="0.25">
      <c r="A87" s="2" t="str">
        <f>IF(((J87)*AND(NOT($J$86))), "FEHLER 1", "")</f>
        <v/>
      </c>
      <c r="C87" s="24" t="s">
        <v>9</v>
      </c>
      <c r="G87" s="32" t="str">
        <f>IF(J87*AND(OR(J88,J89,J90)), "FEHLER 2", "")</f>
        <v/>
      </c>
      <c r="H87" s="12">
        <v>0</v>
      </c>
      <c r="J87" s="6" t="b">
        <v>0</v>
      </c>
      <c r="K87" s="18">
        <f t="shared" si="7"/>
        <v>0</v>
      </c>
    </row>
    <row r="88" spans="1:11" x14ac:dyDescent="0.25">
      <c r="A88" s="2" t="str">
        <f t="shared" ref="A88:A90" si="9">IF(((J88)*AND(NOT($J$86))), "FEHLER 1", "")</f>
        <v/>
      </c>
      <c r="C88" s="24" t="s">
        <v>10</v>
      </c>
      <c r="G88" s="32" t="str">
        <f>IF(J88*AND(OR(J89,J90,J87)), "FEHLER 2", "")</f>
        <v/>
      </c>
      <c r="H88" s="12">
        <v>2</v>
      </c>
      <c r="J88" s="6" t="b">
        <v>0</v>
      </c>
      <c r="K88" s="18">
        <f t="shared" si="7"/>
        <v>0</v>
      </c>
    </row>
    <row r="89" spans="1:11" x14ac:dyDescent="0.25">
      <c r="A89" s="2" t="str">
        <f t="shared" si="9"/>
        <v/>
      </c>
      <c r="C89" s="24" t="s">
        <v>11</v>
      </c>
      <c r="G89" s="32" t="str">
        <f>IF(J89*AND(OR(J90,J88,J87)), "FEHLER 2", "")</f>
        <v/>
      </c>
      <c r="H89" s="12">
        <v>4</v>
      </c>
      <c r="J89" s="6" t="b">
        <v>0</v>
      </c>
      <c r="K89" s="18">
        <f t="shared" si="7"/>
        <v>0</v>
      </c>
    </row>
    <row r="90" spans="1:11" x14ac:dyDescent="0.25">
      <c r="A90" s="2" t="str">
        <f t="shared" si="9"/>
        <v/>
      </c>
      <c r="C90" s="24" t="s">
        <v>12</v>
      </c>
      <c r="G90" s="32" t="str">
        <f>IF(J90*AND(OR(J87,J88,J89)), "FEHLER 2", "")</f>
        <v/>
      </c>
      <c r="H90" s="12">
        <v>8</v>
      </c>
      <c r="J90" s="6" t="b">
        <v>0</v>
      </c>
      <c r="K90" s="18">
        <f t="shared" si="7"/>
        <v>0</v>
      </c>
    </row>
    <row r="91" spans="1:11" x14ac:dyDescent="0.25">
      <c r="C91" s="24"/>
      <c r="K91" s="18"/>
    </row>
    <row r="92" spans="1:11" s="10" customFormat="1" x14ac:dyDescent="0.25">
      <c r="A92" s="1"/>
      <c r="B92" s="131" t="s">
        <v>91</v>
      </c>
      <c r="C92" s="131"/>
      <c r="D92" s="131"/>
      <c r="E92" s="131"/>
      <c r="F92" s="131"/>
      <c r="G92" s="131"/>
      <c r="H92" s="11"/>
      <c r="I92" s="11"/>
      <c r="K92" s="18"/>
    </row>
    <row r="93" spans="1:11" s="10" customFormat="1" x14ac:dyDescent="0.25">
      <c r="A93" s="2"/>
      <c r="B93" s="1"/>
      <c r="C93" s="60" t="s">
        <v>13</v>
      </c>
      <c r="D93" s="1"/>
      <c r="E93" s="1"/>
      <c r="F93" s="1"/>
      <c r="G93" s="1"/>
      <c r="H93" s="11">
        <v>2</v>
      </c>
      <c r="I93" s="11"/>
      <c r="J93" s="10" t="b">
        <v>0</v>
      </c>
      <c r="K93" s="18">
        <f t="shared" si="7"/>
        <v>0</v>
      </c>
    </row>
    <row r="94" spans="1:11" s="10" customFormat="1" x14ac:dyDescent="0.25">
      <c r="A94" s="2"/>
      <c r="B94" s="1"/>
      <c r="C94" s="60" t="s">
        <v>14</v>
      </c>
      <c r="D94" s="1"/>
      <c r="E94" s="1"/>
      <c r="F94" s="1"/>
      <c r="G94" s="1"/>
      <c r="H94" s="11">
        <v>2</v>
      </c>
      <c r="I94" s="11"/>
      <c r="J94" s="10" t="b">
        <v>0</v>
      </c>
      <c r="K94" s="18">
        <f>J94*H94</f>
        <v>0</v>
      </c>
    </row>
    <row r="95" spans="1:11" s="10" customFormat="1" x14ac:dyDescent="0.25">
      <c r="A95" s="2"/>
      <c r="B95" s="1"/>
      <c r="C95" s="60"/>
      <c r="D95" s="1"/>
      <c r="E95" s="1"/>
      <c r="F95" s="1"/>
      <c r="G95" s="1"/>
      <c r="H95" s="11"/>
      <c r="I95" s="11"/>
      <c r="K95" s="18"/>
    </row>
    <row r="96" spans="1:11" s="10" customFormat="1" ht="15.75" x14ac:dyDescent="0.25">
      <c r="A96" s="66" t="s">
        <v>260</v>
      </c>
      <c r="B96" s="1"/>
      <c r="C96" s="60"/>
      <c r="D96" s="1"/>
      <c r="E96" s="1"/>
      <c r="F96" s="1"/>
      <c r="G96" s="1"/>
      <c r="H96" s="11"/>
      <c r="I96" s="11">
        <v>11</v>
      </c>
      <c r="K96" s="18"/>
    </row>
    <row r="97" spans="1:11" s="10" customFormat="1" x14ac:dyDescent="0.25">
      <c r="A97" s="1"/>
      <c r="B97" s="1" t="s">
        <v>220</v>
      </c>
      <c r="C97" s="1"/>
      <c r="D97" s="1"/>
      <c r="E97" s="1"/>
      <c r="F97" s="1"/>
      <c r="G97" s="1"/>
      <c r="H97" s="11">
        <v>8</v>
      </c>
      <c r="I97" s="11"/>
      <c r="J97" s="10" t="b">
        <v>0</v>
      </c>
      <c r="K97" s="18">
        <f t="shared" ref="K97:K99" si="10">J97*H97</f>
        <v>0</v>
      </c>
    </row>
    <row r="98" spans="1:11" s="10" customFormat="1" x14ac:dyDescent="0.25">
      <c r="A98" s="2" t="str">
        <f>IF(((J98)*AND(NOT($J$97))), "FEHLER 1", "")</f>
        <v/>
      </c>
      <c r="B98" s="1"/>
      <c r="C98" s="1" t="s">
        <v>221</v>
      </c>
      <c r="D98" s="1"/>
      <c r="E98" s="1"/>
      <c r="F98" s="1"/>
      <c r="G98" s="1"/>
      <c r="H98" s="11">
        <v>2</v>
      </c>
      <c r="I98" s="11"/>
      <c r="J98" s="10" t="b">
        <v>0</v>
      </c>
      <c r="K98" s="18">
        <f t="shared" si="10"/>
        <v>0</v>
      </c>
    </row>
    <row r="99" spans="1:11" s="10" customFormat="1" x14ac:dyDescent="0.25">
      <c r="A99" s="2" t="str">
        <f>IF(((J99)*AND(NOT($J$97))), "FEHLER 1", "")</f>
        <v/>
      </c>
      <c r="B99" s="1"/>
      <c r="C99" s="1" t="s">
        <v>222</v>
      </c>
      <c r="D99" s="1"/>
      <c r="E99" s="1"/>
      <c r="F99" s="1"/>
      <c r="G99" s="1"/>
      <c r="H99" s="11">
        <v>1</v>
      </c>
      <c r="I99" s="11"/>
      <c r="J99" s="10" t="b">
        <v>0</v>
      </c>
      <c r="K99" s="18">
        <f t="shared" si="10"/>
        <v>0</v>
      </c>
    </row>
    <row r="100" spans="1:11" s="10" customFormat="1" x14ac:dyDescent="0.25">
      <c r="A100" s="2"/>
      <c r="B100" s="1"/>
      <c r="C100" s="60"/>
      <c r="D100" s="1"/>
      <c r="E100" s="1"/>
      <c r="F100" s="1"/>
      <c r="G100" s="1"/>
      <c r="H100" s="11"/>
      <c r="I100" s="11"/>
      <c r="K100" s="20"/>
    </row>
    <row r="101" spans="1:11" ht="15.75" x14ac:dyDescent="0.25">
      <c r="A101" s="73" t="s">
        <v>92</v>
      </c>
      <c r="C101" s="14"/>
      <c r="I101" s="12">
        <v>11</v>
      </c>
    </row>
    <row r="102" spans="1:11" ht="39" customHeight="1" x14ac:dyDescent="0.25">
      <c r="B102" s="125" t="s">
        <v>93</v>
      </c>
      <c r="C102" s="125"/>
      <c r="D102" s="125"/>
      <c r="E102" s="125"/>
      <c r="F102" s="125"/>
      <c r="G102" s="125"/>
      <c r="H102" s="12">
        <v>5</v>
      </c>
      <c r="J102" s="6" t="b">
        <v>0</v>
      </c>
      <c r="K102" s="18">
        <f t="shared" ref="K102:K106" si="11">J102*H102</f>
        <v>0</v>
      </c>
    </row>
    <row r="103" spans="1:11" ht="24" customHeight="1" x14ac:dyDescent="0.25">
      <c r="B103" s="115" t="s">
        <v>233</v>
      </c>
      <c r="C103" s="115"/>
      <c r="D103" s="115"/>
      <c r="E103" s="115"/>
      <c r="F103" s="115"/>
      <c r="G103" s="115"/>
      <c r="H103" s="12">
        <v>3</v>
      </c>
      <c r="J103" s="6" t="b">
        <v>0</v>
      </c>
      <c r="K103" s="18">
        <f t="shared" si="11"/>
        <v>0</v>
      </c>
    </row>
    <row r="104" spans="1:11" s="10" customFormat="1" x14ac:dyDescent="0.25">
      <c r="A104" s="1"/>
      <c r="B104" s="1" t="s">
        <v>223</v>
      </c>
      <c r="C104" s="1"/>
      <c r="D104" s="1"/>
      <c r="E104" s="1"/>
      <c r="F104" s="1"/>
      <c r="G104" s="1"/>
      <c r="H104" s="11"/>
      <c r="I104" s="11"/>
      <c r="K104" s="18">
        <f t="shared" si="11"/>
        <v>0</v>
      </c>
    </row>
    <row r="105" spans="1:11" s="10" customFormat="1" x14ac:dyDescent="0.25">
      <c r="A105" s="1"/>
      <c r="B105" s="1"/>
      <c r="C105" s="1" t="s">
        <v>224</v>
      </c>
      <c r="D105" s="1"/>
      <c r="E105" s="1"/>
      <c r="F105" s="1"/>
      <c r="G105" s="32" t="str">
        <f>IF(J105*AND(J106), "FEHLER 2", "")</f>
        <v/>
      </c>
      <c r="H105" s="11">
        <v>0</v>
      </c>
      <c r="I105" s="11"/>
      <c r="J105" s="10" t="b">
        <v>0</v>
      </c>
      <c r="K105" s="18">
        <f t="shared" si="11"/>
        <v>0</v>
      </c>
    </row>
    <row r="106" spans="1:11" s="10" customFormat="1" x14ac:dyDescent="0.25">
      <c r="A106" s="1"/>
      <c r="B106" s="1"/>
      <c r="C106" s="1" t="s">
        <v>225</v>
      </c>
      <c r="D106" s="1"/>
      <c r="E106" s="1"/>
      <c r="F106" s="1"/>
      <c r="G106" s="32" t="str">
        <f>IF(J106*AND(J105), "FEHLER 2", "")</f>
        <v/>
      </c>
      <c r="H106" s="11">
        <v>3</v>
      </c>
      <c r="I106" s="11"/>
      <c r="J106" s="10" t="b">
        <v>0</v>
      </c>
      <c r="K106" s="18">
        <f t="shared" si="11"/>
        <v>0</v>
      </c>
    </row>
    <row r="107" spans="1:11" ht="15" customHeight="1" x14ac:dyDescent="0.25">
      <c r="B107" s="100"/>
      <c r="C107" s="101"/>
      <c r="D107" s="101"/>
      <c r="E107" s="101"/>
      <c r="F107" s="101"/>
      <c r="G107" s="101"/>
    </row>
    <row r="108" spans="1:11" ht="15" customHeight="1" x14ac:dyDescent="0.25">
      <c r="A108" s="73" t="s">
        <v>94</v>
      </c>
      <c r="B108" s="100"/>
      <c r="C108" s="101"/>
      <c r="D108" s="101"/>
      <c r="E108" s="101"/>
      <c r="F108" s="101"/>
      <c r="G108" s="101"/>
      <c r="I108" s="12">
        <v>19</v>
      </c>
    </row>
    <row r="109" spans="1:11" s="10" customFormat="1" ht="28.5" customHeight="1" x14ac:dyDescent="0.25">
      <c r="A109" s="1"/>
      <c r="B109" s="115" t="s">
        <v>95</v>
      </c>
      <c r="C109" s="115"/>
      <c r="D109" s="115"/>
      <c r="E109" s="115"/>
      <c r="F109" s="115"/>
      <c r="G109" s="115"/>
      <c r="H109" s="11">
        <v>2</v>
      </c>
      <c r="I109" s="11"/>
      <c r="J109" s="21" t="b">
        <v>0</v>
      </c>
      <c r="K109" s="18">
        <f t="shared" ref="K109:K110" si="12">J109*H109</f>
        <v>0</v>
      </c>
    </row>
    <row r="110" spans="1:11" s="10" customFormat="1" ht="45.75" customHeight="1" x14ac:dyDescent="0.25">
      <c r="A110" s="2" t="str">
        <f>IF(((J110)*AND(NOT($J$109))), "FEHLER 1", "")</f>
        <v/>
      </c>
      <c r="B110" s="97"/>
      <c r="C110" s="115" t="s">
        <v>15</v>
      </c>
      <c r="D110" s="115"/>
      <c r="E110" s="115"/>
      <c r="F110" s="115"/>
      <c r="G110" s="74"/>
      <c r="H110" s="11">
        <v>3</v>
      </c>
      <c r="I110" s="11"/>
      <c r="J110" s="21" t="b">
        <v>0</v>
      </c>
      <c r="K110" s="18">
        <f t="shared" si="12"/>
        <v>0</v>
      </c>
    </row>
    <row r="111" spans="1:11" s="10" customFormat="1" ht="13.5" customHeight="1" x14ac:dyDescent="0.25">
      <c r="A111" s="1"/>
      <c r="B111" s="97"/>
      <c r="C111" s="103"/>
      <c r="D111" s="103"/>
      <c r="E111" s="103"/>
      <c r="F111" s="103"/>
      <c r="G111" s="103"/>
      <c r="H111" s="11"/>
      <c r="I111" s="11"/>
      <c r="K111" s="20"/>
    </row>
    <row r="112" spans="1:11" s="10" customFormat="1" ht="50.25" customHeight="1" x14ac:dyDescent="0.25">
      <c r="A112" s="1"/>
      <c r="B112" s="115" t="s">
        <v>96</v>
      </c>
      <c r="C112" s="115"/>
      <c r="D112" s="115"/>
      <c r="E112" s="115"/>
      <c r="F112" s="115"/>
      <c r="G112" s="115"/>
      <c r="H112" s="11"/>
      <c r="I112" s="11"/>
      <c r="K112" s="20"/>
    </row>
    <row r="113" spans="1:11" s="10" customFormat="1" ht="15" customHeight="1" x14ac:dyDescent="0.25">
      <c r="A113" s="2"/>
      <c r="B113" s="96"/>
      <c r="C113" s="96" t="s">
        <v>16</v>
      </c>
      <c r="D113" s="96"/>
      <c r="E113" s="96"/>
      <c r="F113" s="96"/>
      <c r="G113" s="32" t="str">
        <f>IF(J113*AND(OR(J114,J115,J116)), "FEHLER 2", "")</f>
        <v/>
      </c>
      <c r="H113" s="11">
        <v>1</v>
      </c>
      <c r="I113" s="11"/>
      <c r="J113" s="10" t="b">
        <v>0</v>
      </c>
      <c r="K113" s="18">
        <f t="shared" ref="K113:K127" si="13">J113*H113</f>
        <v>0</v>
      </c>
    </row>
    <row r="114" spans="1:11" s="10" customFormat="1" ht="15" customHeight="1" x14ac:dyDescent="0.25">
      <c r="A114" s="2"/>
      <c r="B114" s="96"/>
      <c r="C114" s="96" t="s">
        <v>17</v>
      </c>
      <c r="D114" s="96"/>
      <c r="E114" s="96"/>
      <c r="F114" s="96"/>
      <c r="G114" s="32" t="str">
        <f>IF(J114*AND(OR(J115,J116,J113)), "FEHLER 2", "")</f>
        <v/>
      </c>
      <c r="H114" s="11">
        <v>2</v>
      </c>
      <c r="I114" s="11"/>
      <c r="J114" s="10" t="b">
        <v>0</v>
      </c>
      <c r="K114" s="18">
        <f t="shared" si="13"/>
        <v>0</v>
      </c>
    </row>
    <row r="115" spans="1:11" s="10" customFormat="1" ht="15" customHeight="1" x14ac:dyDescent="0.25">
      <c r="A115" s="2"/>
      <c r="B115" s="96"/>
      <c r="C115" s="96" t="s">
        <v>18</v>
      </c>
      <c r="D115" s="96"/>
      <c r="E115" s="96"/>
      <c r="F115" s="96"/>
      <c r="G115" s="32" t="str">
        <f>IF(J115*AND(OR(J116,J114,J113)), "FEHLER 2", "")</f>
        <v/>
      </c>
      <c r="H115" s="11">
        <v>3</v>
      </c>
      <c r="I115" s="11"/>
      <c r="J115" s="10" t="b">
        <v>0</v>
      </c>
      <c r="K115" s="18">
        <f t="shared" si="13"/>
        <v>0</v>
      </c>
    </row>
    <row r="116" spans="1:11" s="10" customFormat="1" ht="15" customHeight="1" x14ac:dyDescent="0.25">
      <c r="A116" s="2"/>
      <c r="B116" s="97"/>
      <c r="C116" s="96" t="s">
        <v>19</v>
      </c>
      <c r="D116" s="103"/>
      <c r="E116" s="103"/>
      <c r="F116" s="103"/>
      <c r="G116" s="32" t="str">
        <f>IF(J116*AND(OR(J113,J114,J115)), "FEHLER 2", "")</f>
        <v/>
      </c>
      <c r="H116" s="11">
        <v>4</v>
      </c>
      <c r="I116" s="11"/>
      <c r="J116" s="10" t="b">
        <v>0</v>
      </c>
      <c r="K116" s="18">
        <f t="shared" si="13"/>
        <v>0</v>
      </c>
    </row>
    <row r="117" spans="1:11" s="10" customFormat="1" ht="47.25" customHeight="1" x14ac:dyDescent="0.25">
      <c r="A117" s="1"/>
      <c r="B117" s="115" t="s">
        <v>20</v>
      </c>
      <c r="C117" s="115"/>
      <c r="D117" s="115"/>
      <c r="E117" s="115"/>
      <c r="F117" s="115"/>
      <c r="G117" s="115"/>
      <c r="H117" s="11"/>
      <c r="I117" s="11"/>
      <c r="K117" s="18"/>
    </row>
    <row r="118" spans="1:11" s="10" customFormat="1" ht="15" customHeight="1" x14ac:dyDescent="0.25">
      <c r="A118" s="2"/>
      <c r="B118" s="96"/>
      <c r="C118" s="96" t="s">
        <v>21</v>
      </c>
      <c r="D118" s="96"/>
      <c r="E118" s="96"/>
      <c r="F118" s="96"/>
      <c r="G118" s="32" t="str">
        <f>IF(J118*AND(OR(J119,J120,J121)), "FEHLER 2", "")</f>
        <v/>
      </c>
      <c r="H118" s="11">
        <v>2</v>
      </c>
      <c r="I118" s="11"/>
      <c r="J118" s="10" t="b">
        <v>0</v>
      </c>
      <c r="K118" s="18">
        <f t="shared" si="13"/>
        <v>0</v>
      </c>
    </row>
    <row r="119" spans="1:11" s="10" customFormat="1" ht="15" customHeight="1" x14ac:dyDescent="0.25">
      <c r="A119" s="2"/>
      <c r="B119" s="96"/>
      <c r="C119" s="96" t="s">
        <v>18</v>
      </c>
      <c r="D119" s="96"/>
      <c r="E119" s="96"/>
      <c r="F119" s="96"/>
      <c r="G119" s="32" t="str">
        <f>IF(J119*AND(OR(J120,J121,J118)), "FEHLER 2", "")</f>
        <v/>
      </c>
      <c r="H119" s="11">
        <v>3</v>
      </c>
      <c r="I119" s="11"/>
      <c r="J119" s="10" t="b">
        <v>0</v>
      </c>
      <c r="K119" s="18">
        <f t="shared" si="13"/>
        <v>0</v>
      </c>
    </row>
    <row r="120" spans="1:11" s="10" customFormat="1" ht="15" customHeight="1" x14ac:dyDescent="0.25">
      <c r="A120" s="2"/>
      <c r="B120" s="97"/>
      <c r="C120" s="96" t="s">
        <v>22</v>
      </c>
      <c r="D120" s="103"/>
      <c r="E120" s="103"/>
      <c r="F120" s="103"/>
      <c r="G120" s="32" t="str">
        <f>IF(J120*AND(OR(J121,J118,J119)), "FEHLER 2", "")</f>
        <v/>
      </c>
      <c r="H120" s="11">
        <v>4</v>
      </c>
      <c r="I120" s="11"/>
      <c r="J120" s="10" t="b">
        <v>0</v>
      </c>
      <c r="K120" s="18">
        <f t="shared" si="13"/>
        <v>0</v>
      </c>
    </row>
    <row r="121" spans="1:11" s="10" customFormat="1" x14ac:dyDescent="0.25">
      <c r="A121" s="2"/>
      <c r="B121" s="1"/>
      <c r="C121" s="96" t="s">
        <v>23</v>
      </c>
      <c r="D121" s="1"/>
      <c r="E121" s="1"/>
      <c r="F121" s="1"/>
      <c r="G121" s="32" t="str">
        <f>IF(J121*AND(OR(J118,J119,J120)), "FEHLER 2", "")</f>
        <v/>
      </c>
      <c r="H121" s="11">
        <v>5</v>
      </c>
      <c r="I121" s="11"/>
      <c r="J121" s="10" t="b">
        <v>0</v>
      </c>
      <c r="K121" s="18">
        <f t="shared" si="13"/>
        <v>0</v>
      </c>
    </row>
    <row r="122" spans="1:11" s="10" customFormat="1" x14ac:dyDescent="0.25">
      <c r="A122" s="1"/>
      <c r="B122" s="1"/>
      <c r="C122" s="96"/>
      <c r="D122" s="1"/>
      <c r="E122" s="1"/>
      <c r="F122" s="1"/>
      <c r="G122" s="1"/>
      <c r="H122" s="11"/>
      <c r="I122" s="11"/>
      <c r="K122" s="18"/>
    </row>
    <row r="123" spans="1:11" s="10" customFormat="1" ht="36" customHeight="1" x14ac:dyDescent="0.25">
      <c r="A123" s="1"/>
      <c r="B123" s="121" t="s">
        <v>97</v>
      </c>
      <c r="C123" s="121"/>
      <c r="D123" s="121"/>
      <c r="E123" s="121"/>
      <c r="F123" s="121"/>
      <c r="G123" s="121"/>
      <c r="H123" s="11"/>
      <c r="I123" s="11"/>
      <c r="K123" s="18"/>
    </row>
    <row r="124" spans="1:11" s="10" customFormat="1" x14ac:dyDescent="0.25">
      <c r="A124" s="2"/>
      <c r="B124" s="1"/>
      <c r="C124" s="1" t="s">
        <v>28</v>
      </c>
      <c r="D124" s="1"/>
      <c r="E124" s="1"/>
      <c r="F124" s="1"/>
      <c r="G124" s="32" t="str">
        <f>IF(J124*AND(OR(J125,J126,J127)), "FEHLER 2", "")</f>
        <v/>
      </c>
      <c r="H124" s="11">
        <v>2</v>
      </c>
      <c r="I124" s="11"/>
      <c r="J124" s="10" t="b">
        <v>0</v>
      </c>
      <c r="K124" s="18">
        <f t="shared" si="13"/>
        <v>0</v>
      </c>
    </row>
    <row r="125" spans="1:11" s="10" customFormat="1" x14ac:dyDescent="0.25">
      <c r="A125" s="2"/>
      <c r="B125" s="1"/>
      <c r="C125" s="1" t="s">
        <v>29</v>
      </c>
      <c r="D125" s="1"/>
      <c r="E125" s="1"/>
      <c r="F125" s="1"/>
      <c r="G125" s="32" t="str">
        <f>IF(J125*AND(OR(J126,J127,J124)), "FEHLER 2", "")</f>
        <v/>
      </c>
      <c r="H125" s="11">
        <v>3</v>
      </c>
      <c r="I125" s="11"/>
      <c r="J125" s="10" t="b">
        <v>0</v>
      </c>
      <c r="K125" s="18">
        <f t="shared" si="13"/>
        <v>0</v>
      </c>
    </row>
    <row r="126" spans="1:11" s="10" customFormat="1" x14ac:dyDescent="0.25">
      <c r="A126" s="2"/>
      <c r="B126" s="1"/>
      <c r="C126" s="1" t="s">
        <v>30</v>
      </c>
      <c r="D126" s="1"/>
      <c r="E126" s="1"/>
      <c r="F126" s="1"/>
      <c r="G126" s="32" t="str">
        <f>IF(J126*AND(OR(J127,J125,J124)), "FEHLER 2", "")</f>
        <v/>
      </c>
      <c r="H126" s="11">
        <v>4</v>
      </c>
      <c r="I126" s="11"/>
      <c r="J126" s="10" t="b">
        <v>0</v>
      </c>
      <c r="K126" s="18">
        <f t="shared" si="13"/>
        <v>0</v>
      </c>
    </row>
    <row r="127" spans="1:11" s="10" customFormat="1" ht="15" customHeight="1" x14ac:dyDescent="0.25">
      <c r="A127" s="2"/>
      <c r="B127" s="1"/>
      <c r="C127" s="118" t="s">
        <v>98</v>
      </c>
      <c r="D127" s="118"/>
      <c r="E127" s="118"/>
      <c r="F127" s="118"/>
      <c r="G127" s="32" t="str">
        <f>IF(J127*AND(OR(J124,J125,J126)), "FEHLER 2", "")</f>
        <v/>
      </c>
      <c r="H127" s="11">
        <v>5</v>
      </c>
      <c r="I127" s="11"/>
      <c r="J127" s="10" t="b">
        <v>0</v>
      </c>
      <c r="K127" s="18">
        <f t="shared" si="13"/>
        <v>0</v>
      </c>
    </row>
    <row r="128" spans="1:11" s="10" customFormat="1" x14ac:dyDescent="0.25">
      <c r="A128" s="1"/>
      <c r="B128" s="1"/>
      <c r="C128" s="1"/>
      <c r="D128" s="1"/>
      <c r="E128" s="1"/>
      <c r="F128" s="1"/>
      <c r="G128" s="1"/>
      <c r="H128" s="11"/>
      <c r="I128" s="11"/>
      <c r="K128" s="20"/>
    </row>
    <row r="129" spans="1:11" ht="15.75" x14ac:dyDescent="0.25">
      <c r="A129" s="73" t="s">
        <v>323</v>
      </c>
    </row>
    <row r="130" spans="1:11" ht="29.65" customHeight="1" x14ac:dyDescent="0.25">
      <c r="B130" s="111" t="s">
        <v>324</v>
      </c>
      <c r="C130" s="111"/>
      <c r="D130" s="111"/>
      <c r="E130" s="111"/>
      <c r="F130" s="111"/>
      <c r="I130" s="12">
        <v>8</v>
      </c>
    </row>
    <row r="131" spans="1:11" x14ac:dyDescent="0.25">
      <c r="B131" s="4"/>
      <c r="C131" s="24" t="s">
        <v>327</v>
      </c>
      <c r="G131" s="32" t="str">
        <f>IF(J131*AND(OR(J132,J133)), "FEHLER 2", "")</f>
        <v/>
      </c>
      <c r="H131" s="12">
        <v>4</v>
      </c>
      <c r="J131" s="6" t="b">
        <v>0</v>
      </c>
      <c r="K131" s="18">
        <f t="shared" ref="K131:K137" si="14">J131*H131</f>
        <v>0</v>
      </c>
    </row>
    <row r="132" spans="1:11" x14ac:dyDescent="0.25">
      <c r="B132" s="4"/>
      <c r="C132" s="24" t="s">
        <v>328</v>
      </c>
      <c r="G132" s="32" t="str">
        <f>IF(J132*AND(OR(J133,J131)), "FEHLER 2", "")</f>
        <v/>
      </c>
      <c r="H132" s="12">
        <v>2</v>
      </c>
      <c r="J132" s="6" t="b">
        <v>0</v>
      </c>
      <c r="K132" s="18">
        <f t="shared" si="14"/>
        <v>0</v>
      </c>
    </row>
    <row r="133" spans="1:11" x14ac:dyDescent="0.25">
      <c r="B133" s="4"/>
      <c r="C133" s="24" t="s">
        <v>329</v>
      </c>
      <c r="G133" s="32" t="str">
        <f>IF(J133*AND(OR(J131,J132)), "FEHLER 2", "")</f>
        <v/>
      </c>
      <c r="H133" s="12">
        <v>0</v>
      </c>
      <c r="J133" s="6" t="b">
        <v>0</v>
      </c>
      <c r="K133" s="18">
        <f t="shared" si="14"/>
        <v>0</v>
      </c>
    </row>
    <row r="134" spans="1:11" ht="43.35" customHeight="1" x14ac:dyDescent="0.25">
      <c r="B134" s="111" t="s">
        <v>326</v>
      </c>
      <c r="C134" s="111"/>
      <c r="D134" s="111"/>
      <c r="E134" s="111"/>
      <c r="F134" s="111"/>
      <c r="K134" s="18"/>
    </row>
    <row r="135" spans="1:11" x14ac:dyDescent="0.25">
      <c r="B135" s="4"/>
      <c r="C135" s="24" t="s">
        <v>325</v>
      </c>
      <c r="G135" s="32" t="str">
        <f>IF(J135*AND(OR(J136,J137)), "FEHLER 2", "")</f>
        <v/>
      </c>
      <c r="H135" s="12">
        <v>4</v>
      </c>
      <c r="J135" s="6" t="b">
        <v>0</v>
      </c>
      <c r="K135" s="18">
        <f t="shared" si="14"/>
        <v>0</v>
      </c>
    </row>
    <row r="136" spans="1:11" x14ac:dyDescent="0.25">
      <c r="B136" s="4"/>
      <c r="C136" s="24" t="s">
        <v>330</v>
      </c>
      <c r="G136" s="32" t="str">
        <f>IF(J136*AND(OR(J137,J135)), "FEHLER 2", "")</f>
        <v/>
      </c>
      <c r="H136" s="12">
        <v>2</v>
      </c>
      <c r="J136" s="6" t="b">
        <v>0</v>
      </c>
      <c r="K136" s="18">
        <f t="shared" si="14"/>
        <v>0</v>
      </c>
    </row>
    <row r="137" spans="1:11" x14ac:dyDescent="0.25">
      <c r="B137" s="4"/>
      <c r="C137" s="24" t="s">
        <v>331</v>
      </c>
      <c r="G137" s="32" t="str">
        <f>IF(J137*AND(OR(J135,J136)), "FEHLER 2", "")</f>
        <v/>
      </c>
      <c r="H137" s="12">
        <v>0</v>
      </c>
      <c r="J137" s="6" t="b">
        <v>0</v>
      </c>
      <c r="K137" s="18">
        <f t="shared" si="14"/>
        <v>0</v>
      </c>
    </row>
  </sheetData>
  <sheetProtection algorithmName="SHA-512" hashValue="n2xejnbaAEyumPWAYG/hEbPs+C3JZM/QO+yp8JigTlfjvDXT6sDOnijVi2CAU5wopshdGDsLIGGs6YbCPIHjUg==" saltValue="bmW20KkmqdG/GlhJU4AanQ==" spinCount="100000" sheet="1" selectLockedCells="1"/>
  <mergeCells count="44">
    <mergeCell ref="B130:F130"/>
    <mergeCell ref="B134:F134"/>
    <mergeCell ref="B109:G109"/>
    <mergeCell ref="C110:F110"/>
    <mergeCell ref="B112:G112"/>
    <mergeCell ref="B117:G117"/>
    <mergeCell ref="B123:G123"/>
    <mergeCell ref="C127:F127"/>
    <mergeCell ref="B103:G103"/>
    <mergeCell ref="D59:F59"/>
    <mergeCell ref="B62:G62"/>
    <mergeCell ref="C68:G68"/>
    <mergeCell ref="B70:G70"/>
    <mergeCell ref="C71:F71"/>
    <mergeCell ref="B74:G74"/>
    <mergeCell ref="B77:G77"/>
    <mergeCell ref="C80:G80"/>
    <mergeCell ref="B86:G86"/>
    <mergeCell ref="B92:G92"/>
    <mergeCell ref="B102:G102"/>
    <mergeCell ref="B52:G52"/>
    <mergeCell ref="B34:G34"/>
    <mergeCell ref="B35:G35"/>
    <mergeCell ref="B36:G36"/>
    <mergeCell ref="B37:G37"/>
    <mergeCell ref="B38:G38"/>
    <mergeCell ref="C39:D39"/>
    <mergeCell ref="C40:D40"/>
    <mergeCell ref="C41:D41"/>
    <mergeCell ref="C42:D42"/>
    <mergeCell ref="C43:D43"/>
    <mergeCell ref="C44:D44"/>
    <mergeCell ref="B33:G33"/>
    <mergeCell ref="A1:G1"/>
    <mergeCell ref="A2:G2"/>
    <mergeCell ref="B5:G5"/>
    <mergeCell ref="B12:G12"/>
    <mergeCell ref="B19:G19"/>
    <mergeCell ref="C22:G22"/>
    <mergeCell ref="B25:G25"/>
    <mergeCell ref="B26:G26"/>
    <mergeCell ref="B30:G30"/>
    <mergeCell ref="B31:G31"/>
    <mergeCell ref="B32:G32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2" manualBreakCount="2">
    <brk id="61" max="16383" man="1"/>
    <brk id="10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0</xdr:col>
                    <xdr:colOff>361950</xdr:colOff>
                    <xdr:row>4</xdr:row>
                    <xdr:rowOff>285750</xdr:rowOff>
                  </from>
                  <to>
                    <xdr:col>0</xdr:col>
                    <xdr:colOff>628650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</xdr:col>
                    <xdr:colOff>685800</xdr:colOff>
                    <xdr:row>4</xdr:row>
                    <xdr:rowOff>771525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5</xdr:row>
                    <xdr:rowOff>161925</xdr:rowOff>
                  </from>
                  <to>
                    <xdr:col>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161925</xdr:rowOff>
                  </from>
                  <to>
                    <xdr:col>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>
                  <from>
                    <xdr:col>1</xdr:col>
                    <xdr:colOff>695325</xdr:colOff>
                    <xdr:row>7</xdr:row>
                    <xdr:rowOff>171450</xdr:rowOff>
                  </from>
                  <to>
                    <xdr:col>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Check Box 6">
              <controlPr defaultSize="0" autoFill="0" autoLine="0" autoPict="0">
                <anchor moveWithCells="1">
                  <from>
                    <xdr:col>1</xdr:col>
                    <xdr:colOff>704850</xdr:colOff>
                    <xdr:row>11</xdr:row>
                    <xdr:rowOff>352425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Check Box 7">
              <controlPr defaultSize="0" autoFill="0" autoLine="0" autoPict="0">
                <anchor moveWithCells="1">
                  <from>
                    <xdr:col>1</xdr:col>
                    <xdr:colOff>704850</xdr:colOff>
                    <xdr:row>12</xdr:row>
                    <xdr:rowOff>161925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Check Box 8">
              <controlPr defaultSize="0" autoFill="0" autoLine="0" autoPict="0">
                <anchor moveWithCells="1">
                  <from>
                    <xdr:col>1</xdr:col>
                    <xdr:colOff>704850</xdr:colOff>
                    <xdr:row>13</xdr:row>
                    <xdr:rowOff>161925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Check Box 9">
              <controlPr defaultSize="0" autoFill="0" autoLine="0" autoPict="0">
                <anchor moveWithCells="1">
                  <from>
                    <xdr:col>1</xdr:col>
                    <xdr:colOff>704850</xdr:colOff>
                    <xdr:row>14</xdr:row>
                    <xdr:rowOff>171450</xdr:rowOff>
                  </from>
                  <to>
                    <xdr:col>2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Check Box 10">
              <controlPr defaultSize="0" autoFill="0" autoLine="0" autoPict="0">
                <anchor moveWithCells="1">
                  <from>
                    <xdr:col>1</xdr:col>
                    <xdr:colOff>714375</xdr:colOff>
                    <xdr:row>15</xdr:row>
                    <xdr:rowOff>171450</xdr:rowOff>
                  </from>
                  <to>
                    <xdr:col>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Check Box 11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161925</xdr:rowOff>
                  </from>
                  <to>
                    <xdr:col>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Check Box 1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342900</xdr:rowOff>
                  </from>
                  <to>
                    <xdr:col>2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Check Box 1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Check Box 14">
              <controlPr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57150</xdr:rowOff>
                  </from>
                  <to>
                    <xdr:col>2</xdr:col>
                    <xdr:colOff>28575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Check Box 15">
              <controlPr defaultSize="0" autoFill="0" autoLine="0" autoPict="0">
                <anchor moveWithCells="1">
                  <from>
                    <xdr:col>0</xdr:col>
                    <xdr:colOff>409575</xdr:colOff>
                    <xdr:row>24</xdr:row>
                    <xdr:rowOff>76200</xdr:rowOff>
                  </from>
                  <to>
                    <xdr:col>1</xdr:col>
                    <xdr:colOff>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25</xdr:row>
                    <xdr:rowOff>352425</xdr:rowOff>
                  </from>
                  <to>
                    <xdr:col>2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Check Box 17">
              <controlPr defaultSize="0" autoFill="0" autoLine="0" autoPict="0">
                <anchor moveWithCells="1">
                  <from>
                    <xdr:col>1</xdr:col>
                    <xdr:colOff>704850</xdr:colOff>
                    <xdr:row>26</xdr:row>
                    <xdr:rowOff>171450</xdr:rowOff>
                  </from>
                  <to>
                    <xdr:col>2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Check Box 18">
              <controlPr defaultSize="0" autoFill="0" autoLine="0" autoPict="0">
                <anchor moveWithCells="1">
                  <from>
                    <xdr:col>1</xdr:col>
                    <xdr:colOff>695325</xdr:colOff>
                    <xdr:row>27</xdr:row>
                    <xdr:rowOff>161925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Check Box 19">
              <controlPr defaultSize="0" autoFill="0" autoLine="0" autoPict="0">
                <anchor moveWithCells="1">
                  <from>
                    <xdr:col>0</xdr:col>
                    <xdr:colOff>400050</xdr:colOff>
                    <xdr:row>29</xdr:row>
                    <xdr:rowOff>200025</xdr:rowOff>
                  </from>
                  <to>
                    <xdr:col>1</xdr:col>
                    <xdr:colOff>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Check Box 20">
              <controlPr defaultSize="0" autoFill="0" autoLine="0" autoPict="0">
                <anchor moveWithCells="1">
                  <from>
                    <xdr:col>0</xdr:col>
                    <xdr:colOff>400050</xdr:colOff>
                    <xdr:row>30</xdr:row>
                    <xdr:rowOff>171450</xdr:rowOff>
                  </from>
                  <to>
                    <xdr:col>1</xdr:col>
                    <xdr:colOff>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24" name="Check Box 21">
              <controlPr defaultSize="0" autoFill="0" autoLine="0" autoPict="0">
                <anchor moveWithCells="1">
                  <from>
                    <xdr:col>0</xdr:col>
                    <xdr:colOff>400050</xdr:colOff>
                    <xdr:row>31</xdr:row>
                    <xdr:rowOff>171450</xdr:rowOff>
                  </from>
                  <to>
                    <xdr:col>1</xdr:col>
                    <xdr:colOff>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25" name="Check Box 22">
              <controlPr defaultSize="0" autoFill="0" autoLine="0" autoPict="0">
                <anchor moveWithCells="1">
                  <from>
                    <xdr:col>0</xdr:col>
                    <xdr:colOff>400050</xdr:colOff>
                    <xdr:row>32</xdr:row>
                    <xdr:rowOff>123825</xdr:rowOff>
                  </from>
                  <to>
                    <xdr:col>1</xdr:col>
                    <xdr:colOff>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26" name="Check Box 23">
              <controlPr defaultSize="0" autoFill="0" autoLine="0" autoPict="0">
                <anchor moveWithCells="1">
                  <from>
                    <xdr:col>0</xdr:col>
                    <xdr:colOff>409575</xdr:colOff>
                    <xdr:row>33</xdr:row>
                    <xdr:rowOff>123825</xdr:rowOff>
                  </from>
                  <to>
                    <xdr:col>1</xdr:col>
                    <xdr:colOff>0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27" name="Check Box 24">
              <controlPr defaultSize="0" autoFill="0" autoLine="0" autoPict="0">
                <anchor moveWithCells="1">
                  <from>
                    <xdr:col>0</xdr:col>
                    <xdr:colOff>400050</xdr:colOff>
                    <xdr:row>34</xdr:row>
                    <xdr:rowOff>9525</xdr:rowOff>
                  </from>
                  <to>
                    <xdr:col>1</xdr:col>
                    <xdr:colOff>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28" name="Check Box 25">
              <controlPr defaultSize="0" autoFill="0" autoLine="0" autoPict="0">
                <anchor moveWithCells="1">
                  <from>
                    <xdr:col>0</xdr:col>
                    <xdr:colOff>390525</xdr:colOff>
                    <xdr:row>35</xdr:row>
                    <xdr:rowOff>28575</xdr:rowOff>
                  </from>
                  <to>
                    <xdr:col>1</xdr:col>
                    <xdr:colOff>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29" name="Check Box 26">
              <controlPr defaultSize="0" autoFill="0" autoLine="0" autoPict="0">
                <anchor moveWithCells="1">
                  <from>
                    <xdr:col>0</xdr:col>
                    <xdr:colOff>400050</xdr:colOff>
                    <xdr:row>36</xdr:row>
                    <xdr:rowOff>57150</xdr:rowOff>
                  </from>
                  <to>
                    <xdr:col>1</xdr:col>
                    <xdr:colOff>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9" r:id="rId30" name="Check Box 27">
              <controlPr defaultSize="0" autoFill="0" autoLine="0" autoPict="0">
                <anchor moveWithCells="1">
                  <from>
                    <xdr:col>1</xdr:col>
                    <xdr:colOff>695325</xdr:colOff>
                    <xdr:row>37</xdr:row>
                    <xdr:rowOff>390525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0" r:id="rId31" name="Check Box 28">
              <controlPr defaultSize="0" autoFill="0" autoLine="0" autoPict="0">
                <anchor moveWithCells="1">
                  <from>
                    <xdr:col>1</xdr:col>
                    <xdr:colOff>695325</xdr:colOff>
                    <xdr:row>38</xdr:row>
                    <xdr:rowOff>161925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1" r:id="rId32" name="Check Box 29">
              <controlPr defaultSize="0" autoFill="0" autoLine="0" autoPict="0">
                <anchor moveWithCells="1">
                  <from>
                    <xdr:col>1</xdr:col>
                    <xdr:colOff>695325</xdr:colOff>
                    <xdr:row>39</xdr:row>
                    <xdr:rowOff>161925</xdr:rowOff>
                  </from>
                  <to>
                    <xdr:col>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2" r:id="rId33" name="Check Box 30">
              <controlPr defaultSize="0" autoFill="0" autoLine="0" autoPict="0">
                <anchor moveWithCells="1">
                  <from>
                    <xdr:col>1</xdr:col>
                    <xdr:colOff>695325</xdr:colOff>
                    <xdr:row>40</xdr:row>
                    <xdr:rowOff>161925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3" r:id="rId34" name="Check Box 31">
              <controlPr defaultSize="0" autoFill="0" autoLine="0" autoPict="0">
                <anchor moveWithCells="1">
                  <from>
                    <xdr:col>1</xdr:col>
                    <xdr:colOff>695325</xdr:colOff>
                    <xdr:row>41</xdr:row>
                    <xdr:rowOff>142875</xdr:rowOff>
                  </from>
                  <to>
                    <xdr:col>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4" r:id="rId35" name="Check Box 32">
              <controlPr defaultSize="0" autoFill="0" autoLine="0" autoPict="0">
                <anchor moveWithCells="1">
                  <from>
                    <xdr:col>1</xdr:col>
                    <xdr:colOff>695325</xdr:colOff>
                    <xdr:row>42</xdr:row>
                    <xdr:rowOff>171450</xdr:rowOff>
                  </from>
                  <to>
                    <xdr:col>2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5" r:id="rId36" name="Check Box 33">
              <controlPr defaultSize="0" autoFill="0" autoLine="0" autoPict="0">
                <anchor moveWithCells="1">
                  <from>
                    <xdr:col>1</xdr:col>
                    <xdr:colOff>695325</xdr:colOff>
                    <xdr:row>43</xdr:row>
                    <xdr:rowOff>152400</xdr:rowOff>
                  </from>
                  <to>
                    <xdr:col>2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6" r:id="rId37" name="Check Box 34">
              <controlPr defaultSize="0" autoFill="0" autoLine="0" autoPict="0">
                <anchor moveWithCells="1">
                  <from>
                    <xdr:col>1</xdr:col>
                    <xdr:colOff>704850</xdr:colOff>
                    <xdr:row>44</xdr:row>
                    <xdr:rowOff>152400</xdr:rowOff>
                  </from>
                  <to>
                    <xdr:col>2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7" r:id="rId38" name="Check Box 35">
              <controlPr defaultSize="0" autoFill="0" autoLine="0" autoPict="0">
                <anchor moveWithCells="1">
                  <from>
                    <xdr:col>0</xdr:col>
                    <xdr:colOff>438150</xdr:colOff>
                    <xdr:row>45</xdr:row>
                    <xdr:rowOff>171450</xdr:rowOff>
                  </from>
                  <to>
                    <xdr:col>1</xdr:col>
                    <xdr:colOff>28575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8" r:id="rId39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46</xdr:row>
                    <xdr:rowOff>171450</xdr:rowOff>
                  </from>
                  <to>
                    <xdr:col>1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9" r:id="rId40" name="Check Box 37">
              <controlPr defaultSize="0" autoFill="0" autoLine="0" autoPict="0">
                <anchor moveWithCells="1">
                  <from>
                    <xdr:col>0</xdr:col>
                    <xdr:colOff>428625</xdr:colOff>
                    <xdr:row>51</xdr:row>
                    <xdr:rowOff>57150</xdr:rowOff>
                  </from>
                  <to>
                    <xdr:col>1</xdr:col>
                    <xdr:colOff>9525</xdr:colOff>
                    <xdr:row>51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0" r:id="rId41" name="Check Box 38">
              <controlPr defaultSize="0" autoFill="0" autoLine="0" autoPict="0">
                <anchor moveWithCells="1">
                  <from>
                    <xdr:col>1</xdr:col>
                    <xdr:colOff>733425</xdr:colOff>
                    <xdr:row>51</xdr:row>
                    <xdr:rowOff>361950</xdr:rowOff>
                  </from>
                  <to>
                    <xdr:col>2</xdr:col>
                    <xdr:colOff>28575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1" r:id="rId42" name="Check Box 39">
              <controlPr defaultSize="0" autoFill="0" autoLine="0" autoPict="0">
                <anchor moveWithCells="1">
                  <from>
                    <xdr:col>1</xdr:col>
                    <xdr:colOff>733425</xdr:colOff>
                    <xdr:row>52</xdr:row>
                    <xdr:rowOff>171450</xdr:rowOff>
                  </from>
                  <to>
                    <xdr:col>2</xdr:col>
                    <xdr:colOff>28575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2" r:id="rId43" name="Check Box 40">
              <controlPr defaultSize="0" autoFill="0" autoLine="0" autoPict="0">
                <anchor moveWithCells="1">
                  <from>
                    <xdr:col>1</xdr:col>
                    <xdr:colOff>733425</xdr:colOff>
                    <xdr:row>53</xdr:row>
                    <xdr:rowOff>171450</xdr:rowOff>
                  </from>
                  <to>
                    <xdr:col>2</xdr:col>
                    <xdr:colOff>38100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3" r:id="rId44" name="Check Box 41">
              <controlPr defaultSize="0" autoFill="0" autoLine="0" autoPict="0">
                <anchor moveWithCells="1">
                  <from>
                    <xdr:col>2</xdr:col>
                    <xdr:colOff>704850</xdr:colOff>
                    <xdr:row>56</xdr:row>
                    <xdr:rowOff>161925</xdr:rowOff>
                  </from>
                  <to>
                    <xdr:col>3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4" r:id="rId45" name="Check Box 42">
              <controlPr defaultSize="0" autoFill="0" autoLine="0" autoPict="0">
                <anchor moveWithCells="1">
                  <from>
                    <xdr:col>2</xdr:col>
                    <xdr:colOff>714375</xdr:colOff>
                    <xdr:row>58</xdr:row>
                    <xdr:rowOff>85725</xdr:rowOff>
                  </from>
                  <to>
                    <xdr:col>3</xdr:col>
                    <xdr:colOff>9525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5" r:id="rId46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361950</xdr:rowOff>
                  </from>
                  <to>
                    <xdr:col>2</xdr:col>
                    <xdr:colOff>19050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6" r:id="rId47" name="Check Box 44">
              <controlPr defaultSize="0" autoFill="0" autoLine="0" autoPict="0">
                <anchor moveWithCells="1">
                  <from>
                    <xdr:col>0</xdr:col>
                    <xdr:colOff>419100</xdr:colOff>
                    <xdr:row>61</xdr:row>
                    <xdr:rowOff>47625</xdr:rowOff>
                  </from>
                  <to>
                    <xdr:col>1</xdr:col>
                    <xdr:colOff>9525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7" r:id="rId48" name="Check Box 45">
              <controlPr defaultSize="0" autoFill="0" autoLine="0" autoPict="0">
                <anchor moveWithCells="1">
                  <from>
                    <xdr:col>1</xdr:col>
                    <xdr:colOff>723900</xdr:colOff>
                    <xdr:row>61</xdr:row>
                    <xdr:rowOff>276225</xdr:rowOff>
                  </from>
                  <to>
                    <xdr:col>2</xdr:col>
                    <xdr:colOff>28575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8" r:id="rId49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161925</xdr:rowOff>
                  </from>
                  <to>
                    <xdr:col>2</xdr:col>
                    <xdr:colOff>19050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9" r:id="rId50" name="Check Box 47">
              <controlPr defaultSize="0" autoFill="0" autoLine="0" autoPict="0">
                <anchor moveWithCells="1">
                  <from>
                    <xdr:col>1</xdr:col>
                    <xdr:colOff>723900</xdr:colOff>
                    <xdr:row>63</xdr:row>
                    <xdr:rowOff>161925</xdr:rowOff>
                  </from>
                  <to>
                    <xdr:col>2</xdr:col>
                    <xdr:colOff>28575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0" r:id="rId51" name="Check Box 48">
              <controlPr defaultSize="0" autoFill="0" autoLine="0" autoPict="0">
                <anchor moveWithCells="1">
                  <from>
                    <xdr:col>1</xdr:col>
                    <xdr:colOff>733425</xdr:colOff>
                    <xdr:row>64</xdr:row>
                    <xdr:rowOff>161925</xdr:rowOff>
                  </from>
                  <to>
                    <xdr:col>2</xdr:col>
                    <xdr:colOff>28575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1" r:id="rId52" name="Check Box 49">
              <controlPr defaultSize="0" autoFill="0" autoLine="0" autoPict="0">
                <anchor moveWithCells="1">
                  <from>
                    <xdr:col>1</xdr:col>
                    <xdr:colOff>733425</xdr:colOff>
                    <xdr:row>65</xdr:row>
                    <xdr:rowOff>180975</xdr:rowOff>
                  </from>
                  <to>
                    <xdr:col>2</xdr:col>
                    <xdr:colOff>38100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2" r:id="rId53" name="Check Box 50">
              <controlPr defaultSize="0" autoFill="0" autoLine="0" autoPict="0">
                <anchor moveWithCells="1">
                  <from>
                    <xdr:col>1</xdr:col>
                    <xdr:colOff>742950</xdr:colOff>
                    <xdr:row>67</xdr:row>
                    <xdr:rowOff>66675</xdr:rowOff>
                  </from>
                  <to>
                    <xdr:col>2</xdr:col>
                    <xdr:colOff>47625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3" r:id="rId54" name="Check Box 51">
              <controlPr defaultSize="0" autoFill="0" autoLine="0" autoPict="0">
                <anchor moveWithCells="1">
                  <from>
                    <xdr:col>0</xdr:col>
                    <xdr:colOff>466725</xdr:colOff>
                    <xdr:row>69</xdr:row>
                    <xdr:rowOff>57150</xdr:rowOff>
                  </from>
                  <to>
                    <xdr:col>1</xdr:col>
                    <xdr:colOff>47625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4" r:id="rId55" name="Check Box 52">
              <controlPr defaultSize="0" autoFill="0" autoLine="0" autoPict="0">
                <anchor moveWithCells="1">
                  <from>
                    <xdr:col>1</xdr:col>
                    <xdr:colOff>723900</xdr:colOff>
                    <xdr:row>69</xdr:row>
                    <xdr:rowOff>333375</xdr:rowOff>
                  </from>
                  <to>
                    <xdr:col>2</xdr:col>
                    <xdr:colOff>28575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5" r:id="rId56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70</xdr:row>
                    <xdr:rowOff>371475</xdr:rowOff>
                  </from>
                  <to>
                    <xdr:col>2</xdr:col>
                    <xdr:colOff>19050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6" r:id="rId57" name="Check Box 54">
              <controlPr defaultSize="0" autoFill="0" autoLine="0" autoPict="0">
                <anchor moveWithCells="1">
                  <from>
                    <xdr:col>0</xdr:col>
                    <xdr:colOff>457200</xdr:colOff>
                    <xdr:row>73</xdr:row>
                    <xdr:rowOff>47625</xdr:rowOff>
                  </from>
                  <to>
                    <xdr:col>1</xdr:col>
                    <xdr:colOff>47625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7" r:id="rId58" name="Check Box 55">
              <controlPr defaultSize="0" autoFill="0" autoLine="0" autoPict="0">
                <anchor moveWithCells="1">
                  <from>
                    <xdr:col>0</xdr:col>
                    <xdr:colOff>409575</xdr:colOff>
                    <xdr:row>76</xdr:row>
                    <xdr:rowOff>152400</xdr:rowOff>
                  </from>
                  <to>
                    <xdr:col>1</xdr:col>
                    <xdr:colOff>0</xdr:colOff>
                    <xdr:row>76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8" r:id="rId59" name="Check Box 56">
              <controlPr defaultSize="0" autoFill="0" autoLine="0" autoPict="0">
                <anchor moveWithCells="1">
                  <from>
                    <xdr:col>1</xdr:col>
                    <xdr:colOff>704850</xdr:colOff>
                    <xdr:row>76</xdr:row>
                    <xdr:rowOff>561975</xdr:rowOff>
                  </from>
                  <to>
                    <xdr:col>2</xdr:col>
                    <xdr:colOff>9525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9" r:id="rId60" name="Check Box 57">
              <controlPr defaultSize="0" autoFill="0" autoLine="0" autoPict="0">
                <anchor moveWithCells="1">
                  <from>
                    <xdr:col>1</xdr:col>
                    <xdr:colOff>704850</xdr:colOff>
                    <xdr:row>77</xdr:row>
                    <xdr:rowOff>180975</xdr:rowOff>
                  </from>
                  <to>
                    <xdr:col>2</xdr:col>
                    <xdr:colOff>9525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0" r:id="rId61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79</xdr:row>
                    <xdr:rowOff>95250</xdr:rowOff>
                  </from>
                  <to>
                    <xdr:col>2</xdr:col>
                    <xdr:colOff>19050</xdr:colOff>
                    <xdr:row>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1" r:id="rId62" name="Check Box 59">
              <controlPr defaultSize="0" autoFill="0" autoLine="0" autoPict="0">
                <anchor moveWithCells="1">
                  <from>
                    <xdr:col>0</xdr:col>
                    <xdr:colOff>447675</xdr:colOff>
                    <xdr:row>81</xdr:row>
                    <xdr:rowOff>171450</xdr:rowOff>
                  </from>
                  <to>
                    <xdr:col>1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2" r:id="rId63" name="Check Box 60">
              <controlPr defaultSize="0" autoFill="0" autoLine="0" autoPict="0">
                <anchor moveWithCells="1">
                  <from>
                    <xdr:col>1</xdr:col>
                    <xdr:colOff>742950</xdr:colOff>
                    <xdr:row>82</xdr:row>
                    <xdr:rowOff>142875</xdr:rowOff>
                  </from>
                  <to>
                    <xdr:col>2</xdr:col>
                    <xdr:colOff>47625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3" r:id="rId64" name="Check Box 61">
              <controlPr defaultSize="0" autoFill="0" autoLine="0" autoPict="0">
                <anchor moveWithCells="1">
                  <from>
                    <xdr:col>0</xdr:col>
                    <xdr:colOff>438150</xdr:colOff>
                    <xdr:row>85</xdr:row>
                    <xdr:rowOff>76200</xdr:rowOff>
                  </from>
                  <to>
                    <xdr:col>1</xdr:col>
                    <xdr:colOff>19050</xdr:colOff>
                    <xdr:row>85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4" r:id="rId65" name="Check Box 62">
              <controlPr defaultSize="0" autoFill="0" autoLine="0" autoPict="0">
                <anchor moveWithCells="1">
                  <from>
                    <xdr:col>1</xdr:col>
                    <xdr:colOff>752475</xdr:colOff>
                    <xdr:row>85</xdr:row>
                    <xdr:rowOff>342900</xdr:rowOff>
                  </from>
                  <to>
                    <xdr:col>2</xdr:col>
                    <xdr:colOff>57150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5" r:id="rId66" name="Check Box 63">
              <controlPr defaultSize="0" autoFill="0" autoLine="0" autoPict="0">
                <anchor moveWithCells="1">
                  <from>
                    <xdr:col>1</xdr:col>
                    <xdr:colOff>762000</xdr:colOff>
                    <xdr:row>86</xdr:row>
                    <xdr:rowOff>161925</xdr:rowOff>
                  </from>
                  <to>
                    <xdr:col>2</xdr:col>
                    <xdr:colOff>66675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6" r:id="rId67" name="Check Box 64">
              <controlPr defaultSize="0" autoFill="0" autoLine="0" autoPict="0">
                <anchor moveWithCells="1">
                  <from>
                    <xdr:col>1</xdr:col>
                    <xdr:colOff>752475</xdr:colOff>
                    <xdr:row>87</xdr:row>
                    <xdr:rowOff>161925</xdr:rowOff>
                  </from>
                  <to>
                    <xdr:col>2</xdr:col>
                    <xdr:colOff>57150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7" r:id="rId68" name="Check Box 65">
              <controlPr defaultSize="0" autoFill="0" autoLine="0" autoPict="0">
                <anchor moveWithCells="1">
                  <from>
                    <xdr:col>1</xdr:col>
                    <xdr:colOff>771525</xdr:colOff>
                    <xdr:row>88</xdr:row>
                    <xdr:rowOff>152400</xdr:rowOff>
                  </from>
                  <to>
                    <xdr:col>2</xdr:col>
                    <xdr:colOff>66675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8" r:id="rId69" name="Check Box 66">
              <controlPr defaultSize="0" autoFill="0" autoLine="0" autoPict="0">
                <anchor moveWithCells="1">
                  <from>
                    <xdr:col>1</xdr:col>
                    <xdr:colOff>742950</xdr:colOff>
                    <xdr:row>91</xdr:row>
                    <xdr:rowOff>171450</xdr:rowOff>
                  </from>
                  <to>
                    <xdr:col>2</xdr:col>
                    <xdr:colOff>47625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9" r:id="rId70" name="Check Box 67">
              <controlPr defaultSize="0" autoFill="0" autoLine="0" autoPict="0">
                <anchor moveWithCells="1">
                  <from>
                    <xdr:col>0</xdr:col>
                    <xdr:colOff>466725</xdr:colOff>
                    <xdr:row>95</xdr:row>
                    <xdr:rowOff>171450</xdr:rowOff>
                  </from>
                  <to>
                    <xdr:col>1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0" r:id="rId71" name="Check Box 68">
              <controlPr defaultSize="0" autoFill="0" autoLine="0" autoPict="0">
                <anchor moveWithCells="1">
                  <from>
                    <xdr:col>1</xdr:col>
                    <xdr:colOff>762000</xdr:colOff>
                    <xdr:row>96</xdr:row>
                    <xdr:rowOff>171450</xdr:rowOff>
                  </from>
                  <to>
                    <xdr:col>2</xdr:col>
                    <xdr:colOff>66675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1" r:id="rId72" name="Check Box 69">
              <controlPr defaultSize="0" autoFill="0" autoLine="0" autoPict="0">
                <anchor moveWithCells="1">
                  <from>
                    <xdr:col>1</xdr:col>
                    <xdr:colOff>762000</xdr:colOff>
                    <xdr:row>97</xdr:row>
                    <xdr:rowOff>142875</xdr:rowOff>
                  </from>
                  <to>
                    <xdr:col>2</xdr:col>
                    <xdr:colOff>66675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2" r:id="rId73" name="Check Box 70">
              <controlPr defaultSize="0" autoFill="0" autoLine="0" autoPict="0">
                <anchor moveWithCells="1">
                  <from>
                    <xdr:col>0</xdr:col>
                    <xdr:colOff>457200</xdr:colOff>
                    <xdr:row>101</xdr:row>
                    <xdr:rowOff>142875</xdr:rowOff>
                  </from>
                  <to>
                    <xdr:col>1</xdr:col>
                    <xdr:colOff>47625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3" r:id="rId74" name="Check Box 71">
              <controlPr defaultSize="0" autoFill="0" autoLine="0" autoPict="0">
                <anchor moveWithCells="1">
                  <from>
                    <xdr:col>0</xdr:col>
                    <xdr:colOff>447675</xdr:colOff>
                    <xdr:row>102</xdr:row>
                    <xdr:rowOff>28575</xdr:rowOff>
                  </from>
                  <to>
                    <xdr:col>1</xdr:col>
                    <xdr:colOff>38100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4" r:id="rId75" name="Check Box 72">
              <controlPr defaultSize="0" autoFill="0" autoLine="0" autoPict="0">
                <anchor moveWithCells="1">
                  <from>
                    <xdr:col>1</xdr:col>
                    <xdr:colOff>742950</xdr:colOff>
                    <xdr:row>103</xdr:row>
                    <xdr:rowOff>142875</xdr:rowOff>
                  </from>
                  <to>
                    <xdr:col>2</xdr:col>
                    <xdr:colOff>47625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5" r:id="rId76" name="Check Box 73">
              <controlPr defaultSize="0" autoFill="0" autoLine="0" autoPict="0">
                <anchor moveWithCells="1">
                  <from>
                    <xdr:col>1</xdr:col>
                    <xdr:colOff>752475</xdr:colOff>
                    <xdr:row>104</xdr:row>
                    <xdr:rowOff>152400</xdr:rowOff>
                  </from>
                  <to>
                    <xdr:col>2</xdr:col>
                    <xdr:colOff>57150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6" r:id="rId77" name="Check Box 74">
              <controlPr defaultSize="0" autoFill="0" autoLine="0" autoPict="0">
                <anchor moveWithCells="1">
                  <from>
                    <xdr:col>0</xdr:col>
                    <xdr:colOff>390525</xdr:colOff>
                    <xdr:row>108</xdr:row>
                    <xdr:rowOff>38100</xdr:rowOff>
                  </from>
                  <to>
                    <xdr:col>1</xdr:col>
                    <xdr:colOff>0</xdr:colOff>
                    <xdr:row>108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7" r:id="rId78" name="Check Box 75">
              <controlPr defaultSize="0" autoFill="0" autoLine="0" autoPict="0">
                <anchor moveWithCells="1">
                  <from>
                    <xdr:col>1</xdr:col>
                    <xdr:colOff>666750</xdr:colOff>
                    <xdr:row>109</xdr:row>
                    <xdr:rowOff>171450</xdr:rowOff>
                  </from>
                  <to>
                    <xdr:col>2</xdr:col>
                    <xdr:colOff>0</xdr:colOff>
                    <xdr:row>109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8" r:id="rId79" name="Check Box 76">
              <controlPr defaultSize="0" autoFill="0" autoLine="0" autoPict="0">
                <anchor moveWithCells="1">
                  <from>
                    <xdr:col>1</xdr:col>
                    <xdr:colOff>657225</xdr:colOff>
                    <xdr:row>111</xdr:row>
                    <xdr:rowOff>619125</xdr:rowOff>
                  </from>
                  <to>
                    <xdr:col>2</xdr:col>
                    <xdr:colOff>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9" r:id="rId80" name="Check Box 77">
              <controlPr defaultSize="0" autoFill="0" autoLine="0" autoPict="0">
                <anchor moveWithCells="1">
                  <from>
                    <xdr:col>1</xdr:col>
                    <xdr:colOff>657225</xdr:colOff>
                    <xdr:row>112</xdr:row>
                    <xdr:rowOff>171450</xdr:rowOff>
                  </from>
                  <to>
                    <xdr:col>2</xdr:col>
                    <xdr:colOff>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0" r:id="rId81" name="Check Box 78">
              <controlPr defaultSize="0" autoFill="0" autoLine="0" autoPict="0">
                <anchor moveWithCells="1">
                  <from>
                    <xdr:col>1</xdr:col>
                    <xdr:colOff>657225</xdr:colOff>
                    <xdr:row>113</xdr:row>
                    <xdr:rowOff>171450</xdr:rowOff>
                  </from>
                  <to>
                    <xdr:col>2</xdr:col>
                    <xdr:colOff>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1" r:id="rId82" name="Check Box 79">
              <controlPr defaultSize="0" autoFill="0" autoLine="0" autoPict="0">
                <anchor moveWithCells="1">
                  <from>
                    <xdr:col>1</xdr:col>
                    <xdr:colOff>657225</xdr:colOff>
                    <xdr:row>114</xdr:row>
                    <xdr:rowOff>171450</xdr:rowOff>
                  </from>
                  <to>
                    <xdr:col>2</xdr:col>
                    <xdr:colOff>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2" r:id="rId83" name="Check Box 80">
              <controlPr defaultSize="0" autoFill="0" autoLine="0" autoPict="0">
                <anchor moveWithCells="1">
                  <from>
                    <xdr:col>1</xdr:col>
                    <xdr:colOff>666750</xdr:colOff>
                    <xdr:row>116</xdr:row>
                    <xdr:rowOff>571500</xdr:rowOff>
                  </from>
                  <to>
                    <xdr:col>2</xdr:col>
                    <xdr:colOff>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3" r:id="rId84" name="Check Box 81">
              <controlPr defaultSize="0" autoFill="0" autoLine="0" autoPict="0">
                <anchor moveWithCells="1">
                  <from>
                    <xdr:col>1</xdr:col>
                    <xdr:colOff>666750</xdr:colOff>
                    <xdr:row>117</xdr:row>
                    <xdr:rowOff>142875</xdr:rowOff>
                  </from>
                  <to>
                    <xdr:col>2</xdr:col>
                    <xdr:colOff>0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4" r:id="rId85" name="Check Box 82">
              <controlPr defaultSize="0" autoFill="0" autoLine="0" autoPict="0">
                <anchor moveWithCells="1">
                  <from>
                    <xdr:col>1</xdr:col>
                    <xdr:colOff>666750</xdr:colOff>
                    <xdr:row>118</xdr:row>
                    <xdr:rowOff>152400</xdr:rowOff>
                  </from>
                  <to>
                    <xdr:col>2</xdr:col>
                    <xdr:colOff>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5" r:id="rId86" name="Check Box 83">
              <controlPr defaultSize="0" autoFill="0" autoLine="0" autoPict="0">
                <anchor moveWithCells="1">
                  <from>
                    <xdr:col>1</xdr:col>
                    <xdr:colOff>666750</xdr:colOff>
                    <xdr:row>119</xdr:row>
                    <xdr:rowOff>161925</xdr:rowOff>
                  </from>
                  <to>
                    <xdr:col>2</xdr:col>
                    <xdr:colOff>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6" r:id="rId87" name="Check Box 84">
              <controlPr defaultSize="0" autoFill="0" autoLine="0" autoPict="0">
                <anchor moveWithCells="1">
                  <from>
                    <xdr:col>1</xdr:col>
                    <xdr:colOff>638175</xdr:colOff>
                    <xdr:row>122</xdr:row>
                    <xdr:rowOff>428625</xdr:rowOff>
                  </from>
                  <to>
                    <xdr:col>2</xdr:col>
                    <xdr:colOff>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7" r:id="rId88" name="Check Box 85">
              <controlPr defaultSize="0" autoFill="0" autoLine="0" autoPict="0">
                <anchor moveWithCells="1">
                  <from>
                    <xdr:col>1</xdr:col>
                    <xdr:colOff>638175</xdr:colOff>
                    <xdr:row>123</xdr:row>
                    <xdr:rowOff>161925</xdr:rowOff>
                  </from>
                  <to>
                    <xdr:col>2</xdr:col>
                    <xdr:colOff>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8" r:id="rId89" name="Check Box 86">
              <controlPr defaultSize="0" autoFill="0" autoLine="0" autoPict="0">
                <anchor moveWithCells="1">
                  <from>
                    <xdr:col>1</xdr:col>
                    <xdr:colOff>638175</xdr:colOff>
                    <xdr:row>124</xdr:row>
                    <xdr:rowOff>171450</xdr:rowOff>
                  </from>
                  <to>
                    <xdr:col>2</xdr:col>
                    <xdr:colOff>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9" r:id="rId90" name="Check Box 87">
              <controlPr defaultSize="0" autoFill="0" autoLine="0" autoPict="0">
                <anchor moveWithCells="1">
                  <from>
                    <xdr:col>1</xdr:col>
                    <xdr:colOff>638175</xdr:colOff>
                    <xdr:row>125</xdr:row>
                    <xdr:rowOff>171450</xdr:rowOff>
                  </from>
                  <to>
                    <xdr:col>2</xdr:col>
                    <xdr:colOff>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0" r:id="rId91" name="Check Box 88">
              <controlPr defaultSize="0" autoFill="0" autoLine="0" autoPict="0">
                <anchor moveWithCells="1">
                  <from>
                    <xdr:col>1</xdr:col>
                    <xdr:colOff>742950</xdr:colOff>
                    <xdr:row>92</xdr:row>
                    <xdr:rowOff>161925</xdr:rowOff>
                  </from>
                  <to>
                    <xdr:col>2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1" r:id="rId92" name="Check Box 89">
              <controlPr defaultSize="0" autoFill="0" autoLine="0" autoPict="0">
                <anchor moveWithCells="1">
                  <from>
                    <xdr:col>1</xdr:col>
                    <xdr:colOff>638175</xdr:colOff>
                    <xdr:row>129</xdr:row>
                    <xdr:rowOff>361950</xdr:rowOff>
                  </from>
                  <to>
                    <xdr:col>2</xdr:col>
                    <xdr:colOff>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2" r:id="rId93" name="Check Box 90">
              <controlPr defaultSize="0" autoFill="0" autoLine="0" autoPict="0">
                <anchor moveWithCells="1">
                  <from>
                    <xdr:col>1</xdr:col>
                    <xdr:colOff>638175</xdr:colOff>
                    <xdr:row>130</xdr:row>
                    <xdr:rowOff>171450</xdr:rowOff>
                  </from>
                  <to>
                    <xdr:col>2</xdr:col>
                    <xdr:colOff>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3" r:id="rId94" name="Check Box 91">
              <controlPr defaultSize="0" autoFill="0" autoLine="0" autoPict="0">
                <anchor moveWithCells="1">
                  <from>
                    <xdr:col>1</xdr:col>
                    <xdr:colOff>638175</xdr:colOff>
                    <xdr:row>131</xdr:row>
                    <xdr:rowOff>171450</xdr:rowOff>
                  </from>
                  <to>
                    <xdr:col>2</xdr:col>
                    <xdr:colOff>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4" r:id="rId95" name="Check Box 92">
              <controlPr defaultSize="0" autoFill="0" autoLine="0" autoPict="0">
                <anchor moveWithCells="1">
                  <from>
                    <xdr:col>1</xdr:col>
                    <xdr:colOff>638175</xdr:colOff>
                    <xdr:row>134</xdr:row>
                    <xdr:rowOff>0</xdr:rowOff>
                  </from>
                  <to>
                    <xdr:col>2</xdr:col>
                    <xdr:colOff>0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5" r:id="rId96" name="Check Box 93">
              <controlPr defaultSize="0" autoFill="0" autoLine="0" autoPict="0">
                <anchor moveWithCells="1">
                  <from>
                    <xdr:col>1</xdr:col>
                    <xdr:colOff>638175</xdr:colOff>
                    <xdr:row>134</xdr:row>
                    <xdr:rowOff>171450</xdr:rowOff>
                  </from>
                  <to>
                    <xdr:col>2</xdr:col>
                    <xdr:colOff>0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6" r:id="rId97" name="Check Box 94">
              <controlPr defaultSize="0" autoFill="0" autoLine="0" autoPict="0">
                <anchor moveWithCells="1">
                  <from>
                    <xdr:col>1</xdr:col>
                    <xdr:colOff>638175</xdr:colOff>
                    <xdr:row>135</xdr:row>
                    <xdr:rowOff>171450</xdr:rowOff>
                  </from>
                  <to>
                    <xdr:col>2</xdr:col>
                    <xdr:colOff>0</xdr:colOff>
                    <xdr:row>137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0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0.28515625" style="3" customWidth="1"/>
    <col min="3" max="3" width="13.570312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23" hidden="1" customWidth="1"/>
    <col min="11" max="11" width="11.42578125" style="23" hidden="1" customWidth="1"/>
    <col min="12" max="16384" width="11.42578125" style="6"/>
  </cols>
  <sheetData>
    <row r="1" spans="1:11" ht="43.35" customHeight="1" x14ac:dyDescent="0.25">
      <c r="A1" s="120" t="s">
        <v>266</v>
      </c>
      <c r="B1" s="120"/>
      <c r="C1" s="120"/>
      <c r="D1" s="120"/>
      <c r="E1" s="120"/>
      <c r="F1" s="120"/>
      <c r="G1" s="120"/>
      <c r="H1" s="5" t="s">
        <v>76</v>
      </c>
      <c r="I1" s="5" t="s">
        <v>275</v>
      </c>
      <c r="K1" s="5" t="s">
        <v>281</v>
      </c>
    </row>
    <row r="2" spans="1:11" ht="15" customHeight="1" x14ac:dyDescent="0.25">
      <c r="B2" s="83"/>
      <c r="C2" s="83"/>
      <c r="D2" s="83"/>
      <c r="E2" s="83"/>
      <c r="F2" s="75"/>
      <c r="G2" s="75"/>
      <c r="H2" s="5"/>
      <c r="I2" s="17">
        <f>SUM(I3:I130)</f>
        <v>169</v>
      </c>
      <c r="K2" s="17">
        <f>SUM(K3:K130)</f>
        <v>0</v>
      </c>
    </row>
    <row r="3" spans="1:11" ht="15" customHeight="1" x14ac:dyDescent="0.25">
      <c r="A3" s="82" t="s">
        <v>210</v>
      </c>
      <c r="B3" s="78"/>
      <c r="C3" s="79"/>
      <c r="D3" s="80"/>
      <c r="E3" s="77"/>
      <c r="F3" s="81"/>
      <c r="G3" s="81"/>
      <c r="H3" s="5"/>
      <c r="I3" s="12">
        <v>9</v>
      </c>
    </row>
    <row r="4" spans="1:11" ht="27.75" customHeight="1" x14ac:dyDescent="0.25">
      <c r="B4" s="24" t="s">
        <v>252</v>
      </c>
      <c r="H4" s="12">
        <v>4</v>
      </c>
      <c r="J4" s="23" t="b">
        <v>0</v>
      </c>
      <c r="K4" s="23">
        <f>J4*H4</f>
        <v>0</v>
      </c>
    </row>
    <row r="5" spans="1:11" ht="15" customHeight="1" x14ac:dyDescent="0.25">
      <c r="A5" s="2" t="str">
        <f>IF(((J5)*AND(NOT($J$4))), "FEHLER 1", "")</f>
        <v/>
      </c>
      <c r="C5" s="125" t="s">
        <v>172</v>
      </c>
      <c r="D5" s="126"/>
      <c r="E5" s="126"/>
      <c r="F5" s="126"/>
      <c r="G5" s="126"/>
      <c r="H5" s="12">
        <v>2</v>
      </c>
      <c r="J5" s="23" t="b">
        <v>0</v>
      </c>
      <c r="K5" s="23">
        <f t="shared" ref="K5:K68" si="0">J5*H5</f>
        <v>0</v>
      </c>
    </row>
    <row r="6" spans="1:11" ht="15" customHeight="1" x14ac:dyDescent="0.25">
      <c r="A6" s="2" t="str">
        <f t="shared" ref="A6:A7" si="1">IF(((J6)*AND(NOT($J$4))), "FEHLER 1", "")</f>
        <v/>
      </c>
      <c r="C6" s="125" t="s">
        <v>250</v>
      </c>
      <c r="D6" s="126"/>
      <c r="E6" s="126"/>
      <c r="F6" s="126"/>
      <c r="G6" s="126"/>
      <c r="H6" s="12">
        <v>0</v>
      </c>
      <c r="J6" s="23" t="b">
        <v>0</v>
      </c>
      <c r="K6" s="23">
        <f t="shared" si="0"/>
        <v>0</v>
      </c>
    </row>
    <row r="7" spans="1:11" ht="36" customHeight="1" x14ac:dyDescent="0.25">
      <c r="A7" s="2" t="str">
        <f t="shared" si="1"/>
        <v/>
      </c>
      <c r="C7" s="129" t="s">
        <v>173</v>
      </c>
      <c r="D7" s="130"/>
      <c r="E7" s="130"/>
      <c r="F7" s="130"/>
      <c r="G7" s="130"/>
      <c r="H7" s="12">
        <v>1</v>
      </c>
      <c r="J7" s="23" t="b">
        <v>0</v>
      </c>
      <c r="K7" s="23">
        <f t="shared" si="0"/>
        <v>0</v>
      </c>
    </row>
    <row r="8" spans="1:11" ht="30" customHeight="1" x14ac:dyDescent="0.25">
      <c r="B8" s="129" t="s">
        <v>174</v>
      </c>
      <c r="C8" s="130"/>
      <c r="D8" s="130"/>
      <c r="E8" s="130"/>
      <c r="F8" s="130"/>
      <c r="G8" s="130"/>
      <c r="H8" s="12">
        <v>2</v>
      </c>
      <c r="J8" s="23" t="b">
        <v>0</v>
      </c>
      <c r="K8" s="23">
        <f t="shared" si="0"/>
        <v>0</v>
      </c>
    </row>
    <row r="9" spans="1:11" ht="15" customHeight="1" x14ac:dyDescent="0.25">
      <c r="B9" s="47"/>
      <c r="C9" s="48"/>
      <c r="D9" s="48"/>
      <c r="E9" s="48"/>
      <c r="F9" s="48"/>
      <c r="G9" s="48"/>
    </row>
    <row r="10" spans="1:11" ht="15" customHeight="1" x14ac:dyDescent="0.25">
      <c r="A10" s="13" t="s">
        <v>213</v>
      </c>
      <c r="B10" s="47"/>
      <c r="C10" s="48"/>
      <c r="D10" s="48"/>
      <c r="E10" s="48"/>
      <c r="F10" s="48"/>
      <c r="G10" s="48"/>
      <c r="I10" s="12">
        <v>5</v>
      </c>
    </row>
    <row r="11" spans="1:11" s="10" customFormat="1" ht="30" customHeight="1" x14ac:dyDescent="0.25">
      <c r="A11" s="1"/>
      <c r="B11" s="115" t="s">
        <v>253</v>
      </c>
      <c r="C11" s="115"/>
      <c r="D11" s="115"/>
      <c r="E11" s="115"/>
      <c r="F11" s="115"/>
      <c r="G11" s="115"/>
      <c r="H11" s="11">
        <v>5</v>
      </c>
      <c r="I11" s="11"/>
      <c r="J11" s="18" t="b">
        <v>0</v>
      </c>
      <c r="K11" s="23">
        <f t="shared" si="0"/>
        <v>0</v>
      </c>
    </row>
    <row r="12" spans="1:11" s="10" customFormat="1" ht="15" customHeight="1" x14ac:dyDescent="0.25">
      <c r="A12" s="1"/>
      <c r="B12" s="59"/>
      <c r="C12" s="59"/>
      <c r="D12" s="59"/>
      <c r="E12" s="59"/>
      <c r="F12" s="59"/>
      <c r="G12" s="59"/>
      <c r="H12" s="11"/>
      <c r="I12" s="11"/>
      <c r="J12" s="18"/>
      <c r="K12" s="23"/>
    </row>
    <row r="13" spans="1:11" s="10" customFormat="1" ht="15" customHeight="1" x14ac:dyDescent="0.25">
      <c r="A13" s="13" t="s">
        <v>211</v>
      </c>
      <c r="B13" s="59"/>
      <c r="C13" s="59"/>
      <c r="D13" s="59"/>
      <c r="E13" s="59"/>
      <c r="F13" s="59"/>
      <c r="G13" s="59"/>
      <c r="H13" s="11"/>
      <c r="I13" s="11">
        <v>43</v>
      </c>
      <c r="J13" s="18"/>
      <c r="K13" s="23"/>
    </row>
    <row r="14" spans="1:11" ht="32.25" customHeight="1" x14ac:dyDescent="0.25">
      <c r="B14" s="125" t="s">
        <v>251</v>
      </c>
      <c r="C14" s="126"/>
      <c r="D14" s="126"/>
      <c r="E14" s="126"/>
      <c r="F14" s="126"/>
      <c r="G14" s="126"/>
      <c r="H14" s="12">
        <v>3</v>
      </c>
      <c r="J14" s="23" t="b">
        <v>0</v>
      </c>
      <c r="K14" s="23">
        <f t="shared" si="0"/>
        <v>0</v>
      </c>
    </row>
    <row r="15" spans="1:11" ht="16.350000000000001" customHeight="1" x14ac:dyDescent="0.25">
      <c r="A15" s="2" t="str">
        <f>IF(((J15)*AND(NOT($J$14))), "FEHLER 1", "")</f>
        <v/>
      </c>
      <c r="C15" s="125" t="s">
        <v>172</v>
      </c>
      <c r="D15" s="126"/>
      <c r="E15" s="126"/>
      <c r="F15" s="126"/>
      <c r="G15" s="126"/>
      <c r="H15" s="12">
        <v>2</v>
      </c>
      <c r="J15" s="23" t="b">
        <v>0</v>
      </c>
      <c r="K15" s="23">
        <f t="shared" si="0"/>
        <v>0</v>
      </c>
    </row>
    <row r="16" spans="1:11" ht="19.7" customHeight="1" x14ac:dyDescent="0.25">
      <c r="A16" s="2" t="str">
        <f t="shared" ref="A16:A17" si="2">IF(((J16)*AND(NOT($J$14))), "FEHLER 1", "")</f>
        <v/>
      </c>
      <c r="C16" s="125" t="s">
        <v>175</v>
      </c>
      <c r="D16" s="126"/>
      <c r="E16" s="126"/>
      <c r="F16" s="126"/>
      <c r="G16" s="126"/>
      <c r="H16" s="12">
        <v>0</v>
      </c>
      <c r="J16" s="23" t="b">
        <v>0</v>
      </c>
      <c r="K16" s="23">
        <f t="shared" si="0"/>
        <v>0</v>
      </c>
    </row>
    <row r="17" spans="1:11" ht="32.65" customHeight="1" x14ac:dyDescent="0.25">
      <c r="A17" s="2" t="str">
        <f t="shared" si="2"/>
        <v/>
      </c>
      <c r="C17" s="115" t="s">
        <v>176</v>
      </c>
      <c r="D17" s="115"/>
      <c r="E17" s="115"/>
      <c r="F17" s="115"/>
      <c r="G17" s="115"/>
      <c r="H17" s="11">
        <v>1</v>
      </c>
      <c r="J17" s="23" t="b">
        <v>0</v>
      </c>
      <c r="K17" s="23">
        <f t="shared" si="0"/>
        <v>0</v>
      </c>
    </row>
    <row r="18" spans="1:11" ht="39" customHeight="1" x14ac:dyDescent="0.25">
      <c r="B18" s="125" t="s">
        <v>128</v>
      </c>
      <c r="C18" s="126"/>
      <c r="D18" s="126"/>
      <c r="E18" s="126"/>
      <c r="F18" s="126"/>
      <c r="G18" s="126"/>
      <c r="H18" s="12">
        <v>2</v>
      </c>
      <c r="J18" s="23" t="b">
        <v>0</v>
      </c>
      <c r="K18" s="23">
        <f t="shared" si="0"/>
        <v>0</v>
      </c>
    </row>
    <row r="19" spans="1:11" s="10" customFormat="1" ht="32.25" customHeight="1" x14ac:dyDescent="0.25">
      <c r="A19" s="1"/>
      <c r="B19" s="115" t="s">
        <v>129</v>
      </c>
      <c r="C19" s="115"/>
      <c r="D19" s="115"/>
      <c r="E19" s="115"/>
      <c r="F19" s="115"/>
      <c r="G19" s="115"/>
      <c r="H19" s="11">
        <v>4</v>
      </c>
      <c r="I19" s="11"/>
      <c r="J19" s="18" t="b">
        <v>0</v>
      </c>
      <c r="K19" s="23">
        <f t="shared" si="0"/>
        <v>0</v>
      </c>
    </row>
    <row r="20" spans="1:11" s="10" customFormat="1" ht="15" customHeight="1" x14ac:dyDescent="0.25">
      <c r="A20" s="2" t="str">
        <f>IF(((J20)*AND(NOT($J$19))), "FEHLER 1", "")</f>
        <v/>
      </c>
      <c r="B20" s="59"/>
      <c r="C20" s="115" t="s">
        <v>130</v>
      </c>
      <c r="D20" s="115"/>
      <c r="E20" s="115"/>
      <c r="F20" s="115"/>
      <c r="G20" s="32" t="str">
        <f>IF(J20*AND(OR(J21,J22)), "FEHLER 2", "")</f>
        <v/>
      </c>
      <c r="H20" s="11">
        <v>0</v>
      </c>
      <c r="I20" s="11"/>
      <c r="J20" s="18" t="b">
        <v>0</v>
      </c>
      <c r="K20" s="23">
        <f t="shared" si="0"/>
        <v>0</v>
      </c>
    </row>
    <row r="21" spans="1:11" s="10" customFormat="1" ht="15" customHeight="1" x14ac:dyDescent="0.25">
      <c r="A21" s="2" t="str">
        <f t="shared" ref="A21:A22" si="3">IF(((J21)*AND(NOT($J$19))), "FEHLER 1", "")</f>
        <v/>
      </c>
      <c r="B21" s="59"/>
      <c r="C21" s="59" t="s">
        <v>131</v>
      </c>
      <c r="D21" s="59"/>
      <c r="E21" s="59"/>
      <c r="F21" s="59"/>
      <c r="G21" s="32" t="str">
        <f>IF(J21*AND(OR(J22,J20)), "FEHLER 2", "")</f>
        <v/>
      </c>
      <c r="H21" s="11">
        <v>1</v>
      </c>
      <c r="I21" s="11"/>
      <c r="J21" s="18" t="b">
        <v>0</v>
      </c>
      <c r="K21" s="23">
        <f t="shared" si="0"/>
        <v>0</v>
      </c>
    </row>
    <row r="22" spans="1:11" s="10" customFormat="1" ht="15" customHeight="1" x14ac:dyDescent="0.25">
      <c r="A22" s="2" t="str">
        <f t="shared" si="3"/>
        <v/>
      </c>
      <c r="B22" s="59"/>
      <c r="C22" s="115" t="s">
        <v>132</v>
      </c>
      <c r="D22" s="115"/>
      <c r="E22" s="59"/>
      <c r="F22" s="59"/>
      <c r="G22" s="32" t="str">
        <f>IF(J22*AND(OR(J20,J21)), "FEHLER 2", "")</f>
        <v/>
      </c>
      <c r="H22" s="11">
        <v>2</v>
      </c>
      <c r="I22" s="11"/>
      <c r="J22" s="18" t="b">
        <v>0</v>
      </c>
      <c r="K22" s="23">
        <f t="shared" si="0"/>
        <v>0</v>
      </c>
    </row>
    <row r="23" spans="1:11" ht="39" customHeight="1" x14ac:dyDescent="0.25">
      <c r="B23" s="125" t="s">
        <v>133</v>
      </c>
      <c r="C23" s="126"/>
      <c r="D23" s="126"/>
      <c r="E23" s="126"/>
      <c r="F23" s="126"/>
      <c r="G23" s="126"/>
      <c r="H23" s="12">
        <v>2</v>
      </c>
      <c r="J23" s="23" t="b">
        <v>0</v>
      </c>
      <c r="K23" s="23">
        <f t="shared" si="0"/>
        <v>0</v>
      </c>
    </row>
    <row r="24" spans="1:11" x14ac:dyDescent="0.25">
      <c r="A24" s="2" t="str">
        <f>IF(((J24)*AND(NOT($J$23))), "FEHLER 1", "")</f>
        <v/>
      </c>
      <c r="C24" s="24" t="s">
        <v>134</v>
      </c>
      <c r="H24" s="12">
        <v>0</v>
      </c>
      <c r="J24" s="23" t="b">
        <v>0</v>
      </c>
      <c r="K24" s="23">
        <f t="shared" si="0"/>
        <v>0</v>
      </c>
    </row>
    <row r="25" spans="1:11" x14ac:dyDescent="0.25">
      <c r="A25" s="2" t="str">
        <f t="shared" ref="A25:A26" si="4">IF(((J25)*AND(NOT($J$23))), "FEHLER 1", "")</f>
        <v/>
      </c>
      <c r="C25" s="24" t="s">
        <v>116</v>
      </c>
      <c r="H25" s="12">
        <v>1</v>
      </c>
      <c r="J25" s="23" t="b">
        <v>0</v>
      </c>
      <c r="K25" s="23">
        <f t="shared" si="0"/>
        <v>0</v>
      </c>
    </row>
    <row r="26" spans="1:11" x14ac:dyDescent="0.25">
      <c r="A26" s="2" t="str">
        <f t="shared" si="4"/>
        <v/>
      </c>
      <c r="C26" s="24" t="s">
        <v>135</v>
      </c>
      <c r="H26" s="12">
        <v>3</v>
      </c>
      <c r="J26" s="23" t="b">
        <v>0</v>
      </c>
      <c r="K26" s="23">
        <f t="shared" si="0"/>
        <v>0</v>
      </c>
    </row>
    <row r="27" spans="1:11" ht="63.75" customHeight="1" x14ac:dyDescent="0.25">
      <c r="B27" s="125" t="s">
        <v>136</v>
      </c>
      <c r="C27" s="126"/>
      <c r="D27" s="126"/>
      <c r="E27" s="126"/>
      <c r="F27" s="126"/>
      <c r="G27" s="126"/>
      <c r="H27" s="12">
        <v>3</v>
      </c>
      <c r="J27" s="23" t="b">
        <v>0</v>
      </c>
      <c r="K27" s="23">
        <f t="shared" si="0"/>
        <v>0</v>
      </c>
    </row>
    <row r="28" spans="1:11" x14ac:dyDescent="0.25">
      <c r="A28" s="2" t="str">
        <f>IF(((J28)*AND(NOT($J$27))), "FEHLER 1", "")</f>
        <v/>
      </c>
      <c r="C28" s="24" t="s">
        <v>137</v>
      </c>
      <c r="H28" s="12">
        <v>0</v>
      </c>
      <c r="J28" s="23" t="b">
        <v>0</v>
      </c>
      <c r="K28" s="23">
        <f t="shared" si="0"/>
        <v>0</v>
      </c>
    </row>
    <row r="29" spans="1:11" x14ac:dyDescent="0.25">
      <c r="A29" s="2" t="str">
        <f t="shared" ref="A29:A30" si="5">IF(((J29)*AND(NOT($J$27))), "FEHLER 1", "")</f>
        <v/>
      </c>
      <c r="C29" s="24" t="s">
        <v>138</v>
      </c>
      <c r="H29" s="12">
        <v>1</v>
      </c>
      <c r="J29" s="23" t="b">
        <v>0</v>
      </c>
      <c r="K29" s="23">
        <f t="shared" si="0"/>
        <v>0</v>
      </c>
    </row>
    <row r="30" spans="1:11" ht="36" customHeight="1" x14ac:dyDescent="0.25">
      <c r="A30" s="2" t="str">
        <f t="shared" si="5"/>
        <v/>
      </c>
      <c r="C30" s="125" t="s">
        <v>139</v>
      </c>
      <c r="D30" s="126"/>
      <c r="E30" s="126"/>
      <c r="F30" s="126"/>
      <c r="G30" s="126"/>
      <c r="H30" s="12">
        <v>3</v>
      </c>
      <c r="J30" s="23" t="b">
        <v>0</v>
      </c>
      <c r="K30" s="23">
        <f t="shared" si="0"/>
        <v>0</v>
      </c>
    </row>
    <row r="31" spans="1:11" ht="30" customHeight="1" x14ac:dyDescent="0.25">
      <c r="A31" s="2"/>
      <c r="B31" s="127" t="s">
        <v>254</v>
      </c>
      <c r="C31" s="127"/>
      <c r="D31" s="127"/>
      <c r="E31" s="127"/>
      <c r="F31" s="127"/>
      <c r="G31" s="127"/>
      <c r="H31" s="12">
        <v>2</v>
      </c>
      <c r="J31" s="23" t="b">
        <v>0</v>
      </c>
      <c r="K31" s="23">
        <f t="shared" si="0"/>
        <v>0</v>
      </c>
    </row>
    <row r="32" spans="1:11" ht="60.75" customHeight="1" x14ac:dyDescent="0.25">
      <c r="B32" s="135" t="s">
        <v>140</v>
      </c>
      <c r="C32" s="136"/>
      <c r="D32" s="136"/>
      <c r="E32" s="136"/>
      <c r="F32" s="136"/>
      <c r="G32" s="136"/>
      <c r="H32" s="12">
        <v>3</v>
      </c>
      <c r="J32" s="23" t="b">
        <v>0</v>
      </c>
      <c r="K32" s="23">
        <f t="shared" si="0"/>
        <v>0</v>
      </c>
    </row>
    <row r="33" spans="1:11" x14ac:dyDescent="0.25">
      <c r="A33" s="2" t="str">
        <f>IF(((J33)*AND(NOT($J$32))), "FEHLER 1", "")</f>
        <v/>
      </c>
      <c r="C33" s="24" t="s">
        <v>137</v>
      </c>
      <c r="H33" s="12">
        <v>0</v>
      </c>
      <c r="J33" s="23" t="b">
        <v>0</v>
      </c>
      <c r="K33" s="23">
        <f t="shared" si="0"/>
        <v>0</v>
      </c>
    </row>
    <row r="34" spans="1:11" ht="17.25" customHeight="1" x14ac:dyDescent="0.25">
      <c r="A34" s="2" t="str">
        <f t="shared" ref="A34:A35" si="6">IF(((J34)*AND(NOT($J$32))), "FEHLER 1", "")</f>
        <v/>
      </c>
      <c r="C34" s="24" t="s">
        <v>138</v>
      </c>
      <c r="H34" s="12">
        <v>1</v>
      </c>
      <c r="J34" s="23" t="b">
        <v>0</v>
      </c>
      <c r="K34" s="23">
        <f t="shared" si="0"/>
        <v>0</v>
      </c>
    </row>
    <row r="35" spans="1:11" ht="36" customHeight="1" x14ac:dyDescent="0.25">
      <c r="A35" s="2" t="str">
        <f t="shared" si="6"/>
        <v/>
      </c>
      <c r="C35" s="125" t="s">
        <v>139</v>
      </c>
      <c r="D35" s="126"/>
      <c r="E35" s="126"/>
      <c r="F35" s="126"/>
      <c r="G35" s="126"/>
      <c r="H35" s="12">
        <v>3</v>
      </c>
      <c r="J35" s="23" t="b">
        <v>0</v>
      </c>
      <c r="K35" s="23">
        <f t="shared" si="0"/>
        <v>0</v>
      </c>
    </row>
    <row r="36" spans="1:11" ht="15.75" x14ac:dyDescent="0.25">
      <c r="A36" s="73" t="s">
        <v>207</v>
      </c>
      <c r="B36" s="4"/>
    </row>
    <row r="37" spans="1:11" ht="60" customHeight="1" x14ac:dyDescent="0.25">
      <c r="B37" s="125" t="s">
        <v>177</v>
      </c>
      <c r="C37" s="126"/>
      <c r="D37" s="126"/>
      <c r="E37" s="126"/>
      <c r="F37" s="126"/>
      <c r="G37" s="126"/>
      <c r="H37" s="12">
        <v>3</v>
      </c>
      <c r="J37" s="23" t="b">
        <v>0</v>
      </c>
      <c r="K37" s="23">
        <f t="shared" si="0"/>
        <v>0</v>
      </c>
    </row>
    <row r="38" spans="1:11" x14ac:dyDescent="0.25">
      <c r="A38" s="2" t="str">
        <f>IF(((J38)*AND(NOT($J$37))), "FEHLER 1", "")</f>
        <v/>
      </c>
      <c r="C38" s="24" t="s">
        <v>178</v>
      </c>
      <c r="H38" s="12">
        <v>1</v>
      </c>
      <c r="J38" s="23" t="b">
        <v>0</v>
      </c>
      <c r="K38" s="23">
        <f t="shared" si="0"/>
        <v>0</v>
      </c>
    </row>
    <row r="39" spans="1:11" x14ac:dyDescent="0.25">
      <c r="A39" s="2" t="str">
        <f t="shared" ref="A39:A42" si="7">IF(((J39)*AND(NOT($J$37))), "FEHLER 1", "")</f>
        <v/>
      </c>
      <c r="C39" s="24" t="s">
        <v>179</v>
      </c>
      <c r="H39" s="12">
        <v>1</v>
      </c>
      <c r="J39" s="23" t="b">
        <v>0</v>
      </c>
      <c r="K39" s="23">
        <f t="shared" si="0"/>
        <v>0</v>
      </c>
    </row>
    <row r="40" spans="1:11" x14ac:dyDescent="0.25">
      <c r="A40" s="2" t="str">
        <f t="shared" si="7"/>
        <v/>
      </c>
      <c r="B40" s="4" t="s">
        <v>180</v>
      </c>
    </row>
    <row r="41" spans="1:11" x14ac:dyDescent="0.25">
      <c r="A41" s="2" t="str">
        <f t="shared" si="7"/>
        <v/>
      </c>
      <c r="C41" s="24" t="s">
        <v>181</v>
      </c>
      <c r="G41" s="32" t="str">
        <f>IF(J41*AND(OR(J42)), "FEHLER 2", "")</f>
        <v/>
      </c>
      <c r="H41" s="12">
        <v>0</v>
      </c>
      <c r="J41" s="23" t="b">
        <v>0</v>
      </c>
      <c r="K41" s="23">
        <f t="shared" si="0"/>
        <v>0</v>
      </c>
    </row>
    <row r="42" spans="1:11" ht="56.25" customHeight="1" x14ac:dyDescent="0.25">
      <c r="A42" s="2" t="str">
        <f t="shared" si="7"/>
        <v/>
      </c>
      <c r="C42" s="134" t="s">
        <v>182</v>
      </c>
      <c r="D42" s="134"/>
      <c r="E42" s="134"/>
      <c r="F42" s="134"/>
      <c r="G42" s="32" t="str">
        <f>IF(J42*AND(OR(J41)), "FEHLER 2", "")</f>
        <v/>
      </c>
      <c r="H42" s="12">
        <v>2</v>
      </c>
      <c r="J42" s="23" t="b">
        <v>0</v>
      </c>
      <c r="K42" s="23">
        <f t="shared" si="0"/>
        <v>0</v>
      </c>
    </row>
    <row r="43" spans="1:11" ht="15" customHeight="1" x14ac:dyDescent="0.25">
      <c r="A43" s="133" t="s">
        <v>212</v>
      </c>
      <c r="B43" s="133"/>
      <c r="C43" s="133"/>
      <c r="D43" s="133"/>
      <c r="E43" s="133"/>
      <c r="F43" s="133"/>
      <c r="G43" s="133"/>
      <c r="I43" s="12">
        <v>45</v>
      </c>
    </row>
    <row r="44" spans="1:11" ht="18.75" customHeight="1" x14ac:dyDescent="0.25">
      <c r="B44" s="121" t="s">
        <v>255</v>
      </c>
      <c r="C44" s="121"/>
      <c r="D44" s="121"/>
      <c r="E44" s="121"/>
      <c r="F44" s="121"/>
      <c r="G44" s="121"/>
      <c r="H44" s="9">
        <v>3</v>
      </c>
      <c r="J44" s="23" t="b">
        <v>0</v>
      </c>
      <c r="K44" s="23">
        <f t="shared" si="0"/>
        <v>0</v>
      </c>
    </row>
    <row r="45" spans="1:11" s="10" customFormat="1" x14ac:dyDescent="0.25">
      <c r="A45" s="1"/>
      <c r="B45" s="1"/>
      <c r="C45" s="1"/>
      <c r="D45" s="1"/>
      <c r="E45" s="1"/>
      <c r="F45" s="1"/>
      <c r="G45" s="1"/>
      <c r="H45" s="11"/>
      <c r="I45" s="11"/>
      <c r="J45" s="18"/>
      <c r="K45" s="23"/>
    </row>
    <row r="46" spans="1:11" s="10" customFormat="1" ht="34.5" customHeight="1" x14ac:dyDescent="0.25">
      <c r="A46" s="1"/>
      <c r="B46" s="113" t="s">
        <v>145</v>
      </c>
      <c r="C46" s="114"/>
      <c r="D46" s="114"/>
      <c r="E46" s="114"/>
      <c r="F46" s="114"/>
      <c r="G46" s="114"/>
      <c r="H46" s="11">
        <v>5</v>
      </c>
      <c r="I46" s="11"/>
      <c r="J46" s="18" t="b">
        <v>0</v>
      </c>
      <c r="K46" s="23">
        <f t="shared" si="0"/>
        <v>0</v>
      </c>
    </row>
    <row r="47" spans="1:11" s="10" customFormat="1" x14ac:dyDescent="0.25">
      <c r="A47" s="2" t="str">
        <f>IF(((J47)*AND(NOT($J$46))), "FEHLER 1", "")</f>
        <v/>
      </c>
      <c r="B47" s="1"/>
      <c r="C47" s="33" t="s">
        <v>146</v>
      </c>
      <c r="D47" s="1"/>
      <c r="E47" s="1"/>
      <c r="F47" s="1"/>
      <c r="G47" s="1"/>
      <c r="H47" s="11">
        <v>2</v>
      </c>
      <c r="I47" s="11"/>
      <c r="J47" s="18" t="b">
        <v>0</v>
      </c>
      <c r="K47" s="23">
        <f t="shared" si="0"/>
        <v>0</v>
      </c>
    </row>
    <row r="48" spans="1:11" s="10" customFormat="1" x14ac:dyDescent="0.25">
      <c r="A48" s="2" t="str">
        <f>IF(((J48)*AND(NOT($J$46))), "FEHLER 1", "")</f>
        <v/>
      </c>
      <c r="B48" s="1"/>
      <c r="C48" s="33" t="s">
        <v>147</v>
      </c>
      <c r="D48" s="1"/>
      <c r="E48" s="1"/>
      <c r="F48" s="1"/>
      <c r="G48" s="1"/>
      <c r="H48" s="11">
        <v>0</v>
      </c>
      <c r="I48" s="11"/>
      <c r="J48" s="18" t="b">
        <v>0</v>
      </c>
      <c r="K48" s="23">
        <f t="shared" si="0"/>
        <v>0</v>
      </c>
    </row>
    <row r="49" spans="1:11" s="10" customFormat="1" x14ac:dyDescent="0.25">
      <c r="A49" s="1"/>
      <c r="B49" s="60" t="s">
        <v>148</v>
      </c>
      <c r="C49" s="1"/>
      <c r="D49" s="1"/>
      <c r="E49" s="1"/>
      <c r="F49" s="1"/>
      <c r="G49" s="1"/>
      <c r="H49" s="11">
        <v>1</v>
      </c>
      <c r="I49" s="11"/>
      <c r="J49" s="18" t="b">
        <v>0</v>
      </c>
      <c r="K49" s="23">
        <f t="shared" si="0"/>
        <v>0</v>
      </c>
    </row>
    <row r="50" spans="1:11" s="10" customFormat="1" x14ac:dyDescent="0.25">
      <c r="A50" s="2" t="str">
        <f>IF(((J50)*AND(NOT($J$49))), "FEHLER 1", "")</f>
        <v/>
      </c>
      <c r="B50" s="1"/>
      <c r="C50" s="60" t="s">
        <v>149</v>
      </c>
      <c r="D50" s="1"/>
      <c r="E50" s="1"/>
      <c r="F50" s="1"/>
      <c r="G50" s="32" t="str">
        <f>IF(J50*AND(OR(J51)), "FEHLER 2", "")</f>
        <v/>
      </c>
      <c r="H50" s="11">
        <v>2</v>
      </c>
      <c r="I50" s="11"/>
      <c r="J50" s="18" t="b">
        <v>0</v>
      </c>
      <c r="K50" s="23">
        <f t="shared" si="0"/>
        <v>0</v>
      </c>
    </row>
    <row r="51" spans="1:11" s="10" customFormat="1" x14ac:dyDescent="0.25">
      <c r="A51" s="2" t="str">
        <f>IF(((J51)*AND(NOT($J$49))), "FEHLER 1", "")</f>
        <v/>
      </c>
      <c r="B51" s="1"/>
      <c r="C51" s="60" t="s">
        <v>150</v>
      </c>
      <c r="D51" s="1"/>
      <c r="E51" s="1"/>
      <c r="F51" s="1"/>
      <c r="G51" s="32" t="str">
        <f>IF(J51*AND(OR(J50)), "FEHLER 2", "")</f>
        <v/>
      </c>
      <c r="H51" s="11">
        <v>0</v>
      </c>
      <c r="I51" s="11"/>
      <c r="J51" s="18" t="b">
        <v>0</v>
      </c>
      <c r="K51" s="23">
        <f t="shared" si="0"/>
        <v>0</v>
      </c>
    </row>
    <row r="52" spans="1:11" s="10" customFormat="1" x14ac:dyDescent="0.25">
      <c r="A52" s="1"/>
      <c r="B52" s="60" t="s">
        <v>151</v>
      </c>
      <c r="C52" s="1"/>
      <c r="D52" s="1"/>
      <c r="E52" s="1"/>
      <c r="F52" s="1"/>
      <c r="G52" s="1"/>
      <c r="H52" s="11">
        <v>0</v>
      </c>
      <c r="I52" s="11"/>
      <c r="J52" s="18" t="b">
        <v>0</v>
      </c>
      <c r="K52" s="23">
        <f t="shared" si="0"/>
        <v>0</v>
      </c>
    </row>
    <row r="53" spans="1:11" s="10" customFormat="1" ht="30" customHeight="1" x14ac:dyDescent="0.25">
      <c r="A53" s="2" t="str">
        <f>IF(((J53)*AND(NOT($J$52))), "FEHLER 1", "")</f>
        <v/>
      </c>
      <c r="B53" s="1"/>
      <c r="C53" s="115" t="s">
        <v>152</v>
      </c>
      <c r="D53" s="116"/>
      <c r="E53" s="116"/>
      <c r="F53" s="116"/>
      <c r="G53" s="116"/>
      <c r="H53" s="11">
        <v>2</v>
      </c>
      <c r="I53" s="11"/>
      <c r="J53" s="18" t="b">
        <v>0</v>
      </c>
      <c r="K53" s="23">
        <f t="shared" si="0"/>
        <v>0</v>
      </c>
    </row>
    <row r="54" spans="1:11" s="10" customFormat="1" x14ac:dyDescent="0.25">
      <c r="A54" s="1"/>
      <c r="B54" s="60" t="s">
        <v>153</v>
      </c>
      <c r="C54" s="1"/>
      <c r="D54" s="1"/>
      <c r="E54" s="1"/>
      <c r="F54" s="1"/>
      <c r="G54" s="1"/>
      <c r="H54" s="11">
        <v>2</v>
      </c>
      <c r="I54" s="11"/>
      <c r="J54" s="18" t="b">
        <v>0</v>
      </c>
      <c r="K54" s="23">
        <f t="shared" si="0"/>
        <v>0</v>
      </c>
    </row>
    <row r="55" spans="1:11" s="10" customFormat="1" ht="30.75" customHeight="1" x14ac:dyDescent="0.25">
      <c r="A55" s="2" t="str">
        <f>IF(((J55)*AND(NOT($J$54))), "FEHLER 1", "")</f>
        <v/>
      </c>
      <c r="B55" s="1"/>
      <c r="C55" s="115" t="s">
        <v>154</v>
      </c>
      <c r="D55" s="116"/>
      <c r="E55" s="116"/>
      <c r="F55" s="116"/>
      <c r="G55" s="116"/>
      <c r="H55" s="11">
        <v>2</v>
      </c>
      <c r="I55" s="11"/>
      <c r="J55" s="18" t="b">
        <v>0</v>
      </c>
      <c r="K55" s="23">
        <f t="shared" si="0"/>
        <v>0</v>
      </c>
    </row>
    <row r="56" spans="1:11" s="10" customFormat="1" ht="30.75" customHeight="1" x14ac:dyDescent="0.25">
      <c r="A56" s="1"/>
      <c r="B56" s="115" t="s">
        <v>155</v>
      </c>
      <c r="C56" s="116"/>
      <c r="D56" s="116"/>
      <c r="E56" s="116"/>
      <c r="F56" s="116"/>
      <c r="G56" s="116"/>
      <c r="H56" s="11">
        <v>3</v>
      </c>
      <c r="I56" s="11"/>
      <c r="J56" s="18" t="b">
        <v>0</v>
      </c>
      <c r="K56" s="23">
        <f t="shared" si="0"/>
        <v>0</v>
      </c>
    </row>
    <row r="57" spans="1:11" s="10" customFormat="1" ht="15" customHeight="1" x14ac:dyDescent="0.25">
      <c r="A57" s="1"/>
      <c r="B57" s="59"/>
      <c r="C57" s="68"/>
      <c r="D57" s="68"/>
      <c r="E57" s="68"/>
      <c r="F57" s="68"/>
      <c r="G57" s="68"/>
      <c r="H57" s="11"/>
      <c r="I57" s="11"/>
      <c r="J57" s="18"/>
      <c r="K57" s="23"/>
    </row>
    <row r="58" spans="1:11" s="10" customFormat="1" ht="15" customHeight="1" x14ac:dyDescent="0.25">
      <c r="A58" s="1"/>
      <c r="B58" s="115" t="s">
        <v>156</v>
      </c>
      <c r="C58" s="115"/>
      <c r="D58" s="115"/>
      <c r="E58" s="115"/>
      <c r="F58" s="115"/>
      <c r="G58" s="115"/>
      <c r="H58" s="11"/>
      <c r="I58" s="11"/>
      <c r="J58" s="18"/>
      <c r="K58" s="23"/>
    </row>
    <row r="59" spans="1:11" s="10" customFormat="1" ht="15" customHeight="1" x14ac:dyDescent="0.25">
      <c r="A59" s="1"/>
      <c r="B59" s="59"/>
      <c r="C59" s="132" t="s">
        <v>157</v>
      </c>
      <c r="D59" s="132"/>
      <c r="E59" s="132"/>
      <c r="F59" s="132"/>
      <c r="G59" s="132"/>
      <c r="H59" s="11">
        <v>1</v>
      </c>
      <c r="I59" s="11"/>
      <c r="J59" s="18" t="b">
        <v>0</v>
      </c>
      <c r="K59" s="23">
        <f t="shared" si="0"/>
        <v>0</v>
      </c>
    </row>
    <row r="60" spans="1:11" s="10" customFormat="1" ht="15" customHeight="1" x14ac:dyDescent="0.25">
      <c r="A60" s="1"/>
      <c r="B60" s="59"/>
      <c r="C60" s="132" t="s">
        <v>158</v>
      </c>
      <c r="D60" s="132"/>
      <c r="E60" s="132"/>
      <c r="F60" s="132"/>
      <c r="G60" s="132"/>
      <c r="H60" s="11">
        <v>1</v>
      </c>
      <c r="I60" s="11"/>
      <c r="J60" s="18" t="b">
        <v>0</v>
      </c>
      <c r="K60" s="23">
        <f t="shared" si="0"/>
        <v>0</v>
      </c>
    </row>
    <row r="61" spans="1:11" s="10" customFormat="1" ht="15" customHeight="1" x14ac:dyDescent="0.25">
      <c r="A61" s="1"/>
      <c r="B61" s="59"/>
      <c r="C61" s="132" t="s">
        <v>159</v>
      </c>
      <c r="D61" s="132"/>
      <c r="E61" s="132"/>
      <c r="F61" s="132"/>
      <c r="G61" s="132"/>
      <c r="H61" s="11">
        <v>1</v>
      </c>
      <c r="I61" s="11"/>
      <c r="J61" s="18" t="b">
        <v>0</v>
      </c>
      <c r="K61" s="23">
        <f t="shared" si="0"/>
        <v>0</v>
      </c>
    </row>
    <row r="62" spans="1:11" s="10" customFormat="1" x14ac:dyDescent="0.25">
      <c r="A62" s="1"/>
      <c r="B62" s="70"/>
      <c r="C62" s="1"/>
      <c r="D62" s="1"/>
      <c r="E62" s="1"/>
      <c r="F62" s="1"/>
      <c r="G62" s="1"/>
      <c r="H62" s="11"/>
      <c r="I62" s="11"/>
      <c r="J62" s="18"/>
      <c r="K62" s="23"/>
    </row>
    <row r="63" spans="1:11" s="10" customFormat="1" ht="21.75" customHeight="1" x14ac:dyDescent="0.25">
      <c r="A63" s="1"/>
      <c r="B63" s="113" t="s">
        <v>160</v>
      </c>
      <c r="C63" s="114"/>
      <c r="D63" s="114"/>
      <c r="E63" s="114"/>
      <c r="F63" s="114"/>
      <c r="G63" s="114"/>
      <c r="H63" s="11">
        <v>2</v>
      </c>
      <c r="I63" s="11"/>
      <c r="J63" s="18" t="b">
        <v>0</v>
      </c>
      <c r="K63" s="23">
        <f t="shared" si="0"/>
        <v>0</v>
      </c>
    </row>
    <row r="64" spans="1:11" s="10" customFormat="1" x14ac:dyDescent="0.25">
      <c r="A64" s="1"/>
      <c r="B64" s="60" t="s">
        <v>148</v>
      </c>
      <c r="C64" s="1"/>
      <c r="D64" s="1"/>
      <c r="E64" s="1"/>
      <c r="F64" s="1"/>
      <c r="G64" s="1"/>
      <c r="H64" s="11">
        <v>1</v>
      </c>
      <c r="I64" s="11"/>
      <c r="J64" s="18" t="b">
        <v>0</v>
      </c>
      <c r="K64" s="23">
        <f t="shared" si="0"/>
        <v>0</v>
      </c>
    </row>
    <row r="65" spans="1:11" s="10" customFormat="1" x14ac:dyDescent="0.25">
      <c r="A65" s="2" t="str">
        <f>IF(((J65)*AND(NOT($J$64))), "FEHLER 1", "")</f>
        <v/>
      </c>
      <c r="B65" s="1"/>
      <c r="C65" s="60" t="s">
        <v>149</v>
      </c>
      <c r="D65" s="1"/>
      <c r="E65" s="1"/>
      <c r="F65" s="1"/>
      <c r="G65" s="32" t="str">
        <f>IF(J65*AND(OR(J66)), "FEHLER 2", "")</f>
        <v/>
      </c>
      <c r="H65" s="11">
        <v>2</v>
      </c>
      <c r="I65" s="11"/>
      <c r="J65" s="18" t="b">
        <v>0</v>
      </c>
      <c r="K65" s="23">
        <f t="shared" si="0"/>
        <v>0</v>
      </c>
    </row>
    <row r="66" spans="1:11" s="10" customFormat="1" x14ac:dyDescent="0.25">
      <c r="A66" s="2" t="str">
        <f>IF(((J66)*AND(NOT($J$64))), "FEHLER 1", "")</f>
        <v/>
      </c>
      <c r="B66" s="1"/>
      <c r="C66" s="60" t="s">
        <v>150</v>
      </c>
      <c r="D66" s="1"/>
      <c r="E66" s="1"/>
      <c r="F66" s="1"/>
      <c r="G66" s="32" t="str">
        <f>IF(J66*AND(OR(J65)), "FEHLER 2", "")</f>
        <v/>
      </c>
      <c r="H66" s="11">
        <v>0</v>
      </c>
      <c r="I66" s="11"/>
      <c r="J66" s="18" t="b">
        <v>0</v>
      </c>
      <c r="K66" s="23">
        <f t="shared" si="0"/>
        <v>0</v>
      </c>
    </row>
    <row r="67" spans="1:11" s="10" customFormat="1" x14ac:dyDescent="0.25">
      <c r="A67" s="1"/>
      <c r="B67" s="60" t="s">
        <v>151</v>
      </c>
      <c r="C67" s="1"/>
      <c r="D67" s="1"/>
      <c r="E67" s="1"/>
      <c r="F67" s="1"/>
      <c r="G67" s="1"/>
      <c r="H67" s="11">
        <v>0</v>
      </c>
      <c r="I67" s="11"/>
      <c r="J67" s="18" t="b">
        <v>0</v>
      </c>
      <c r="K67" s="23">
        <f t="shared" si="0"/>
        <v>0</v>
      </c>
    </row>
    <row r="68" spans="1:11" s="10" customFormat="1" ht="34.5" customHeight="1" x14ac:dyDescent="0.25">
      <c r="A68" s="2" t="str">
        <f>IF(((J68)*AND(NOT($J$67))), "FEHLER 1", "")</f>
        <v/>
      </c>
      <c r="B68" s="1"/>
      <c r="C68" s="115" t="s">
        <v>161</v>
      </c>
      <c r="D68" s="116"/>
      <c r="E68" s="116"/>
      <c r="F68" s="116"/>
      <c r="G68" s="116"/>
      <c r="H68" s="11">
        <v>2</v>
      </c>
      <c r="I68" s="11"/>
      <c r="J68" s="18" t="b">
        <v>0</v>
      </c>
      <c r="K68" s="23">
        <f t="shared" si="0"/>
        <v>0</v>
      </c>
    </row>
    <row r="69" spans="1:11" s="10" customFormat="1" x14ac:dyDescent="0.25">
      <c r="A69" s="1"/>
      <c r="B69" s="60" t="s">
        <v>153</v>
      </c>
      <c r="C69" s="1"/>
      <c r="D69" s="1"/>
      <c r="E69" s="1"/>
      <c r="F69" s="1"/>
      <c r="G69" s="1"/>
      <c r="H69" s="11">
        <v>2</v>
      </c>
      <c r="I69" s="11"/>
      <c r="J69" s="18" t="b">
        <v>0</v>
      </c>
      <c r="K69" s="23">
        <f t="shared" ref="K69:K122" si="8">J69*H69</f>
        <v>0</v>
      </c>
    </row>
    <row r="70" spans="1:11" s="10" customFormat="1" ht="33" customHeight="1" x14ac:dyDescent="0.25">
      <c r="A70" s="2" t="str">
        <f>IF(((J70)*AND(NOT($J$69))), "FEHLER 1", "")</f>
        <v/>
      </c>
      <c r="B70" s="1"/>
      <c r="C70" s="115" t="s">
        <v>162</v>
      </c>
      <c r="D70" s="116"/>
      <c r="E70" s="116"/>
      <c r="F70" s="116"/>
      <c r="G70" s="116"/>
      <c r="H70" s="11">
        <v>2</v>
      </c>
      <c r="I70" s="11"/>
      <c r="J70" s="18" t="b">
        <v>0</v>
      </c>
      <c r="K70" s="23">
        <f t="shared" si="8"/>
        <v>0</v>
      </c>
    </row>
    <row r="71" spans="1:11" s="10" customFormat="1" ht="15" customHeight="1" x14ac:dyDescent="0.25">
      <c r="A71" s="2"/>
      <c r="B71" s="1"/>
      <c r="C71" s="59"/>
      <c r="D71" s="68"/>
      <c r="E71" s="68"/>
      <c r="F71" s="68"/>
      <c r="G71" s="68"/>
      <c r="H71" s="11"/>
      <c r="I71" s="11"/>
      <c r="J71" s="18"/>
      <c r="K71" s="23"/>
    </row>
    <row r="72" spans="1:11" s="10" customFormat="1" ht="28.5" customHeight="1" x14ac:dyDescent="0.25">
      <c r="A72" s="2"/>
      <c r="B72" s="121" t="s">
        <v>163</v>
      </c>
      <c r="C72" s="121"/>
      <c r="D72" s="121"/>
      <c r="E72" s="121"/>
      <c r="F72" s="121"/>
      <c r="G72" s="121"/>
      <c r="H72" s="11"/>
      <c r="I72" s="11"/>
      <c r="J72" s="18"/>
      <c r="K72" s="23"/>
    </row>
    <row r="73" spans="1:11" s="10" customFormat="1" ht="15" customHeight="1" x14ac:dyDescent="0.25">
      <c r="A73" s="2"/>
      <c r="B73" s="1"/>
      <c r="C73" s="115" t="s">
        <v>164</v>
      </c>
      <c r="D73" s="115"/>
      <c r="E73" s="115"/>
      <c r="F73" s="115"/>
      <c r="G73" s="115"/>
      <c r="H73" s="11">
        <v>1</v>
      </c>
      <c r="I73" s="11"/>
      <c r="J73" s="18" t="b">
        <v>0</v>
      </c>
      <c r="K73" s="23">
        <f t="shared" si="8"/>
        <v>0</v>
      </c>
    </row>
    <row r="74" spans="1:11" s="10" customFormat="1" ht="15" customHeight="1" x14ac:dyDescent="0.25">
      <c r="A74" s="2"/>
      <c r="B74" s="1"/>
      <c r="C74" s="115" t="s">
        <v>165</v>
      </c>
      <c r="D74" s="115"/>
      <c r="E74" s="115"/>
      <c r="F74" s="115"/>
      <c r="G74" s="115"/>
      <c r="H74" s="11">
        <v>1</v>
      </c>
      <c r="I74" s="11"/>
      <c r="J74" s="18" t="b">
        <v>0</v>
      </c>
      <c r="K74" s="23">
        <f t="shared" si="8"/>
        <v>0</v>
      </c>
    </row>
    <row r="75" spans="1:11" s="10" customFormat="1" ht="15" customHeight="1" x14ac:dyDescent="0.25">
      <c r="A75" s="2"/>
      <c r="B75" s="1"/>
      <c r="C75" s="115" t="s">
        <v>166</v>
      </c>
      <c r="D75" s="115"/>
      <c r="E75" s="115"/>
      <c r="F75" s="115"/>
      <c r="G75" s="115"/>
      <c r="H75" s="11">
        <v>1</v>
      </c>
      <c r="I75" s="11"/>
      <c r="J75" s="18" t="b">
        <v>0</v>
      </c>
      <c r="K75" s="23">
        <f t="shared" si="8"/>
        <v>0</v>
      </c>
    </row>
    <row r="76" spans="1:11" s="10" customFormat="1" ht="15" customHeight="1" x14ac:dyDescent="0.25">
      <c r="A76" s="2"/>
      <c r="B76" s="1"/>
      <c r="C76" s="59"/>
      <c r="D76" s="59"/>
      <c r="E76" s="59"/>
      <c r="F76" s="59"/>
      <c r="G76" s="59"/>
      <c r="H76" s="11"/>
      <c r="I76" s="11"/>
      <c r="J76" s="18"/>
      <c r="K76" s="23"/>
    </row>
    <row r="77" spans="1:11" s="10" customFormat="1" ht="15" customHeight="1" x14ac:dyDescent="0.25">
      <c r="A77" s="2"/>
      <c r="B77" s="1" t="s">
        <v>167</v>
      </c>
      <c r="C77" s="59"/>
      <c r="D77" s="59"/>
      <c r="E77" s="59"/>
      <c r="F77" s="59"/>
      <c r="G77" s="59"/>
      <c r="H77" s="11"/>
      <c r="I77" s="11"/>
      <c r="J77" s="18"/>
      <c r="K77" s="23"/>
    </row>
    <row r="78" spans="1:11" s="10" customFormat="1" ht="15" customHeight="1" x14ac:dyDescent="0.25">
      <c r="A78" s="2"/>
      <c r="B78" s="1"/>
      <c r="C78" s="115" t="s">
        <v>168</v>
      </c>
      <c r="D78" s="115"/>
      <c r="E78" s="115"/>
      <c r="F78" s="115"/>
      <c r="G78" s="115"/>
      <c r="H78" s="11">
        <v>1</v>
      </c>
      <c r="I78" s="11"/>
      <c r="J78" s="18" t="b">
        <v>0</v>
      </c>
      <c r="K78" s="23">
        <f t="shared" si="8"/>
        <v>0</v>
      </c>
    </row>
    <row r="79" spans="1:11" s="10" customFormat="1" ht="15" customHeight="1" x14ac:dyDescent="0.25">
      <c r="A79" s="2"/>
      <c r="B79" s="1"/>
      <c r="C79" s="115" t="s">
        <v>169</v>
      </c>
      <c r="D79" s="115"/>
      <c r="E79" s="115"/>
      <c r="F79" s="115"/>
      <c r="G79" s="115"/>
      <c r="H79" s="11">
        <v>1</v>
      </c>
      <c r="I79" s="11"/>
      <c r="J79" s="18" t="b">
        <v>0</v>
      </c>
      <c r="K79" s="23">
        <f t="shared" si="8"/>
        <v>0</v>
      </c>
    </row>
    <row r="80" spans="1:11" s="10" customFormat="1" ht="15" customHeight="1" x14ac:dyDescent="0.25">
      <c r="A80" s="2"/>
      <c r="B80" s="1"/>
      <c r="C80" s="115" t="s">
        <v>170</v>
      </c>
      <c r="D80" s="115"/>
      <c r="E80" s="115"/>
      <c r="F80" s="115"/>
      <c r="G80" s="115"/>
      <c r="H80" s="11">
        <v>1</v>
      </c>
      <c r="I80" s="11"/>
      <c r="J80" s="18" t="b">
        <v>0</v>
      </c>
      <c r="K80" s="23">
        <f t="shared" si="8"/>
        <v>0</v>
      </c>
    </row>
    <row r="81" spans="1:11" s="10" customFormat="1" ht="15" customHeight="1" x14ac:dyDescent="0.25">
      <c r="A81" s="2"/>
      <c r="B81" s="1"/>
      <c r="C81" s="59"/>
      <c r="D81" s="59"/>
      <c r="E81" s="59"/>
      <c r="F81" s="59"/>
      <c r="G81" s="59"/>
      <c r="H81" s="11"/>
      <c r="I81" s="11"/>
      <c r="J81" s="18"/>
      <c r="K81" s="23"/>
    </row>
    <row r="82" spans="1:11" s="10" customFormat="1" ht="34.5" customHeight="1" x14ac:dyDescent="0.25">
      <c r="A82" s="2"/>
      <c r="B82" s="121" t="s">
        <v>171</v>
      </c>
      <c r="C82" s="121"/>
      <c r="D82" s="121"/>
      <c r="E82" s="121"/>
      <c r="F82" s="121"/>
      <c r="G82" s="121"/>
      <c r="H82" s="11">
        <v>3</v>
      </c>
      <c r="I82" s="11"/>
      <c r="J82" s="18" t="b">
        <v>0</v>
      </c>
      <c r="K82" s="23">
        <f t="shared" si="8"/>
        <v>0</v>
      </c>
    </row>
    <row r="83" spans="1:11" ht="15" customHeight="1" x14ac:dyDescent="0.25">
      <c r="A83" s="84"/>
      <c r="C83" s="85"/>
      <c r="D83" s="85"/>
      <c r="E83" s="85"/>
      <c r="F83" s="85"/>
      <c r="G83" s="57"/>
    </row>
    <row r="84" spans="1:11" ht="15" customHeight="1" x14ac:dyDescent="0.25">
      <c r="A84" s="84"/>
      <c r="C84" s="85"/>
      <c r="D84" s="85"/>
      <c r="E84" s="85"/>
      <c r="F84" s="85"/>
      <c r="G84" s="57"/>
    </row>
    <row r="85" spans="1:11" ht="15" customHeight="1" x14ac:dyDescent="0.25">
      <c r="A85" s="133" t="s">
        <v>208</v>
      </c>
      <c r="B85" s="133"/>
      <c r="C85" s="85"/>
      <c r="D85" s="85"/>
      <c r="E85" s="85"/>
      <c r="F85" s="85"/>
      <c r="G85" s="57"/>
      <c r="I85" s="12">
        <v>49</v>
      </c>
    </row>
    <row r="86" spans="1:11" ht="30.75" customHeight="1" x14ac:dyDescent="0.25">
      <c r="B86" s="129" t="s">
        <v>141</v>
      </c>
      <c r="C86" s="129"/>
      <c r="D86" s="129"/>
      <c r="E86" s="129"/>
      <c r="F86" s="129"/>
      <c r="G86" s="129"/>
      <c r="H86" s="12">
        <v>3</v>
      </c>
      <c r="J86" s="23" t="b">
        <v>0</v>
      </c>
      <c r="K86" s="23">
        <f t="shared" si="8"/>
        <v>0</v>
      </c>
    </row>
    <row r="87" spans="1:11" x14ac:dyDescent="0.25">
      <c r="A87" s="2" t="str">
        <f>IF(((J87)*AND(NOT($J$86))), "FEHLER 1", "")</f>
        <v/>
      </c>
      <c r="C87" s="24" t="s">
        <v>142</v>
      </c>
      <c r="H87" s="12">
        <v>1</v>
      </c>
      <c r="J87" s="23" t="b">
        <v>0</v>
      </c>
      <c r="K87" s="23">
        <f t="shared" si="8"/>
        <v>0</v>
      </c>
    </row>
    <row r="88" spans="1:11" ht="21" customHeight="1" x14ac:dyDescent="0.25">
      <c r="A88" s="2" t="str">
        <f t="shared" ref="A88:A89" si="9">IF(((J88)*AND(NOT($J$86))), "FEHLER 1", "")</f>
        <v/>
      </c>
      <c r="C88" s="125" t="s">
        <v>143</v>
      </c>
      <c r="D88" s="126"/>
      <c r="E88" s="126"/>
      <c r="F88" s="126"/>
      <c r="G88" s="126"/>
      <c r="H88" s="12">
        <v>3</v>
      </c>
      <c r="J88" s="23" t="b">
        <v>0</v>
      </c>
      <c r="K88" s="23">
        <f t="shared" si="8"/>
        <v>0</v>
      </c>
    </row>
    <row r="89" spans="1:11" x14ac:dyDescent="0.25">
      <c r="A89" s="2" t="str">
        <f t="shared" si="9"/>
        <v/>
      </c>
      <c r="C89" s="24" t="s">
        <v>144</v>
      </c>
      <c r="H89" s="12">
        <v>1</v>
      </c>
      <c r="J89" s="23" t="b">
        <v>0</v>
      </c>
      <c r="K89" s="23">
        <f t="shared" si="8"/>
        <v>0</v>
      </c>
    </row>
    <row r="90" spans="1:11" ht="15" customHeight="1" x14ac:dyDescent="0.25">
      <c r="A90" s="86"/>
      <c r="B90" s="86"/>
      <c r="C90" s="85"/>
      <c r="D90" s="85"/>
      <c r="E90" s="85"/>
      <c r="F90" s="85"/>
      <c r="G90" s="57"/>
      <c r="K90" s="23">
        <f t="shared" si="8"/>
        <v>0</v>
      </c>
    </row>
    <row r="91" spans="1:11" ht="39" customHeight="1" x14ac:dyDescent="0.25">
      <c r="B91" s="125" t="s">
        <v>183</v>
      </c>
      <c r="C91" s="126"/>
      <c r="D91" s="126"/>
      <c r="E91" s="126"/>
      <c r="F91" s="126"/>
      <c r="G91" s="126"/>
      <c r="H91" s="12">
        <v>2</v>
      </c>
      <c r="J91" s="23" t="b">
        <v>0</v>
      </c>
      <c r="K91" s="23">
        <f t="shared" si="8"/>
        <v>0</v>
      </c>
    </row>
    <row r="92" spans="1:11" x14ac:dyDescent="0.25">
      <c r="A92" s="2" t="str">
        <f>IF(((J92)*AND(NOT($J$91))), "FEHLER 1", "")</f>
        <v/>
      </c>
      <c r="C92" s="24" t="s">
        <v>184</v>
      </c>
      <c r="H92" s="12">
        <v>2</v>
      </c>
      <c r="J92" s="23" t="b">
        <v>0</v>
      </c>
      <c r="K92" s="23">
        <f t="shared" si="8"/>
        <v>0</v>
      </c>
    </row>
    <row r="93" spans="1:11" x14ac:dyDescent="0.25">
      <c r="A93" s="2" t="str">
        <f t="shared" ref="A93:A104" si="10">IF(((J93)*AND(NOT($J$91))), "FEHLER 1", "")</f>
        <v/>
      </c>
      <c r="C93" s="24" t="s">
        <v>185</v>
      </c>
      <c r="H93" s="12">
        <v>1</v>
      </c>
      <c r="J93" s="23" t="b">
        <v>0</v>
      </c>
      <c r="K93" s="23">
        <f t="shared" si="8"/>
        <v>0</v>
      </c>
    </row>
    <row r="94" spans="1:11" x14ac:dyDescent="0.25">
      <c r="A94" s="2" t="str">
        <f t="shared" si="10"/>
        <v/>
      </c>
      <c r="C94" s="24" t="s">
        <v>186</v>
      </c>
      <c r="H94" s="12">
        <v>1</v>
      </c>
      <c r="J94" s="23" t="b">
        <v>0</v>
      </c>
      <c r="K94" s="23">
        <f t="shared" si="8"/>
        <v>0</v>
      </c>
    </row>
    <row r="95" spans="1:11" x14ac:dyDescent="0.25">
      <c r="A95" s="2" t="str">
        <f t="shared" si="10"/>
        <v/>
      </c>
      <c r="C95" s="24" t="s">
        <v>187</v>
      </c>
      <c r="H95" s="12">
        <v>1</v>
      </c>
      <c r="J95" s="23" t="b">
        <v>0</v>
      </c>
      <c r="K95" s="23">
        <f t="shared" si="8"/>
        <v>0</v>
      </c>
    </row>
    <row r="96" spans="1:11" x14ac:dyDescent="0.25">
      <c r="A96" s="2" t="str">
        <f t="shared" si="10"/>
        <v/>
      </c>
      <c r="C96" s="24" t="s">
        <v>188</v>
      </c>
      <c r="H96" s="12">
        <v>2</v>
      </c>
      <c r="J96" s="23" t="b">
        <v>0</v>
      </c>
      <c r="K96" s="23">
        <f t="shared" si="8"/>
        <v>0</v>
      </c>
    </row>
    <row r="97" spans="1:11" x14ac:dyDescent="0.25">
      <c r="A97" s="2" t="str">
        <f t="shared" si="10"/>
        <v/>
      </c>
      <c r="C97" s="60" t="s">
        <v>189</v>
      </c>
      <c r="D97" s="1"/>
      <c r="E97" s="1"/>
      <c r="F97" s="1"/>
      <c r="G97" s="1"/>
      <c r="H97" s="11">
        <v>2</v>
      </c>
      <c r="J97" s="23" t="b">
        <v>0</v>
      </c>
      <c r="K97" s="23">
        <f t="shared" si="8"/>
        <v>0</v>
      </c>
    </row>
    <row r="98" spans="1:11" x14ac:dyDescent="0.25">
      <c r="A98" s="2" t="str">
        <f t="shared" si="10"/>
        <v/>
      </c>
      <c r="C98" s="60" t="s">
        <v>190</v>
      </c>
      <c r="D98" s="1"/>
      <c r="E98" s="1"/>
      <c r="F98" s="1"/>
      <c r="G98" s="1"/>
      <c r="H98" s="11">
        <v>1</v>
      </c>
      <c r="J98" s="23" t="b">
        <v>0</v>
      </c>
      <c r="K98" s="23">
        <f t="shared" si="8"/>
        <v>0</v>
      </c>
    </row>
    <row r="99" spans="1:11" x14ac:dyDescent="0.25">
      <c r="A99" s="2" t="str">
        <f t="shared" si="10"/>
        <v/>
      </c>
      <c r="C99" s="60" t="s">
        <v>191</v>
      </c>
      <c r="D99" s="1"/>
      <c r="E99" s="1"/>
      <c r="F99" s="1"/>
      <c r="G99" s="1"/>
      <c r="H99" s="11">
        <v>1</v>
      </c>
      <c r="J99" s="23" t="b">
        <v>0</v>
      </c>
      <c r="K99" s="23">
        <f t="shared" si="8"/>
        <v>0</v>
      </c>
    </row>
    <row r="100" spans="1:11" x14ac:dyDescent="0.25">
      <c r="A100" s="2" t="str">
        <f t="shared" si="10"/>
        <v/>
      </c>
      <c r="C100" s="24" t="s">
        <v>192</v>
      </c>
      <c r="H100" s="12">
        <v>2</v>
      </c>
      <c r="J100" s="23" t="b">
        <v>0</v>
      </c>
      <c r="K100" s="23">
        <f t="shared" si="8"/>
        <v>0</v>
      </c>
    </row>
    <row r="101" spans="1:11" x14ac:dyDescent="0.25">
      <c r="A101" s="2" t="str">
        <f t="shared" si="10"/>
        <v/>
      </c>
      <c r="C101" s="24"/>
    </row>
    <row r="102" spans="1:11" s="10" customFormat="1" x14ac:dyDescent="0.25">
      <c r="A102" s="2" t="str">
        <f t="shared" si="10"/>
        <v/>
      </c>
      <c r="B102" s="1"/>
      <c r="C102" s="60" t="s">
        <v>193</v>
      </c>
      <c r="D102" s="1"/>
      <c r="E102" s="1"/>
      <c r="F102" s="1"/>
      <c r="G102" s="1"/>
      <c r="H102" s="11"/>
      <c r="I102" s="11"/>
      <c r="J102" s="18" t="b">
        <v>0</v>
      </c>
      <c r="K102" s="23">
        <f t="shared" si="8"/>
        <v>0</v>
      </c>
    </row>
    <row r="103" spans="1:11" s="10" customFormat="1" x14ac:dyDescent="0.25">
      <c r="A103" s="2" t="str">
        <f t="shared" si="10"/>
        <v/>
      </c>
      <c r="B103" s="2" t="str">
        <f>IF(((J103)*AND(NOT($J$102))), "FEHLER 1", "")</f>
        <v/>
      </c>
      <c r="C103" s="60"/>
      <c r="D103" s="1" t="s">
        <v>194</v>
      </c>
      <c r="E103" s="1"/>
      <c r="F103" s="1"/>
      <c r="G103" s="1"/>
      <c r="H103" s="11">
        <v>0</v>
      </c>
      <c r="I103" s="11"/>
      <c r="J103" s="18" t="b">
        <v>0</v>
      </c>
      <c r="K103" s="23">
        <f t="shared" si="8"/>
        <v>0</v>
      </c>
    </row>
    <row r="104" spans="1:11" s="10" customFormat="1" ht="45.75" customHeight="1" x14ac:dyDescent="0.25">
      <c r="A104" s="2" t="str">
        <f t="shared" si="10"/>
        <v/>
      </c>
      <c r="B104" s="2" t="str">
        <f>IF(((J104)*AND(NOT($J$102))), "FEHLER 1", "")</f>
        <v/>
      </c>
      <c r="C104" s="60"/>
      <c r="D104" s="118" t="s">
        <v>195</v>
      </c>
      <c r="E104" s="118"/>
      <c r="F104" s="118"/>
      <c r="G104" s="118"/>
      <c r="H104" s="11">
        <v>4</v>
      </c>
      <c r="I104" s="11"/>
      <c r="J104" s="18" t="b">
        <v>0</v>
      </c>
      <c r="K104" s="23">
        <f t="shared" si="8"/>
        <v>0</v>
      </c>
    </row>
    <row r="105" spans="1:11" x14ac:dyDescent="0.25">
      <c r="B105" s="4"/>
    </row>
    <row r="106" spans="1:11" x14ac:dyDescent="0.25">
      <c r="B106" s="24" t="s">
        <v>196</v>
      </c>
      <c r="H106" s="12">
        <v>3</v>
      </c>
      <c r="J106" s="23" t="b">
        <v>0</v>
      </c>
      <c r="K106" s="23">
        <f t="shared" si="8"/>
        <v>0</v>
      </c>
    </row>
    <row r="107" spans="1:11" x14ac:dyDescent="0.25">
      <c r="A107" s="2" t="str">
        <f>IF(((J107)*AND(NOT($J$106))), "FEHLER 1", "")</f>
        <v/>
      </c>
      <c r="C107" s="24" t="s">
        <v>197</v>
      </c>
      <c r="H107" s="12">
        <v>1</v>
      </c>
      <c r="J107" s="23" t="b">
        <v>0</v>
      </c>
      <c r="K107" s="23">
        <f t="shared" si="8"/>
        <v>0</v>
      </c>
    </row>
    <row r="108" spans="1:11" ht="36" customHeight="1" x14ac:dyDescent="0.25">
      <c r="A108" s="2" t="str">
        <f t="shared" ref="A108:A109" si="11">IF(((J108)*AND(NOT($J$106))), "FEHLER 1", "")</f>
        <v/>
      </c>
      <c r="C108" s="125" t="s">
        <v>198</v>
      </c>
      <c r="D108" s="126"/>
      <c r="E108" s="126"/>
      <c r="F108" s="126"/>
      <c r="G108" s="126"/>
      <c r="H108" s="12">
        <v>3</v>
      </c>
      <c r="J108" s="23" t="b">
        <v>0</v>
      </c>
      <c r="K108" s="23">
        <f t="shared" si="8"/>
        <v>0</v>
      </c>
    </row>
    <row r="109" spans="1:11" x14ac:dyDescent="0.25">
      <c r="A109" s="2" t="str">
        <f t="shared" si="11"/>
        <v/>
      </c>
      <c r="C109" s="24" t="s">
        <v>199</v>
      </c>
      <c r="H109" s="12">
        <v>1</v>
      </c>
      <c r="J109" s="23" t="b">
        <v>0</v>
      </c>
      <c r="K109" s="23">
        <f t="shared" si="8"/>
        <v>0</v>
      </c>
    </row>
    <row r="110" spans="1:11" x14ac:dyDescent="0.25">
      <c r="B110" s="4"/>
      <c r="K110" s="23">
        <f t="shared" si="8"/>
        <v>0</v>
      </c>
    </row>
    <row r="111" spans="1:11" ht="39" customHeight="1" x14ac:dyDescent="0.25">
      <c r="B111" s="125" t="s">
        <v>200</v>
      </c>
      <c r="C111" s="126"/>
      <c r="D111" s="126"/>
      <c r="E111" s="126"/>
      <c r="F111" s="126"/>
      <c r="G111" s="126"/>
      <c r="H111" s="12">
        <v>5</v>
      </c>
      <c r="J111" s="23" t="b">
        <v>0</v>
      </c>
      <c r="K111" s="23">
        <f t="shared" si="8"/>
        <v>0</v>
      </c>
    </row>
    <row r="112" spans="1:11" s="10" customFormat="1" ht="30" customHeight="1" x14ac:dyDescent="0.25">
      <c r="A112" s="1"/>
      <c r="B112" s="118" t="s">
        <v>201</v>
      </c>
      <c r="C112" s="118"/>
      <c r="D112" s="118"/>
      <c r="E112" s="118"/>
      <c r="F112" s="118"/>
      <c r="G112" s="118"/>
      <c r="H112" s="11">
        <v>5</v>
      </c>
      <c r="I112" s="11"/>
      <c r="J112" s="18" t="b">
        <v>0</v>
      </c>
      <c r="K112" s="23">
        <f t="shared" si="8"/>
        <v>0</v>
      </c>
    </row>
    <row r="113" spans="1:11" s="10" customFormat="1" x14ac:dyDescent="0.25">
      <c r="A113" s="2" t="str">
        <f>IF(((J113)*AND(NOT($J$112))), "FEHLER 1", "")</f>
        <v/>
      </c>
      <c r="B113" s="1"/>
      <c r="C113" s="1" t="s">
        <v>202</v>
      </c>
      <c r="D113" s="1"/>
      <c r="E113" s="1"/>
      <c r="F113" s="1"/>
      <c r="G113" s="1"/>
      <c r="H113" s="11">
        <v>1</v>
      </c>
      <c r="I113" s="11"/>
      <c r="J113" s="18" t="b">
        <v>0</v>
      </c>
      <c r="K113" s="23">
        <f t="shared" si="8"/>
        <v>0</v>
      </c>
    </row>
    <row r="114" spans="1:11" s="10" customFormat="1" x14ac:dyDescent="0.25">
      <c r="A114" s="2" t="str">
        <f t="shared" ref="A114:A116" si="12">IF(((J114)*AND(NOT($J$112))), "FEHLER 1", "")</f>
        <v/>
      </c>
      <c r="B114" s="1"/>
      <c r="C114" s="1" t="s">
        <v>203</v>
      </c>
      <c r="D114" s="1"/>
      <c r="E114" s="1"/>
      <c r="F114" s="1"/>
      <c r="G114" s="1"/>
      <c r="H114" s="11">
        <v>1</v>
      </c>
      <c r="I114" s="11"/>
      <c r="J114" s="18" t="b">
        <v>0</v>
      </c>
      <c r="K114" s="23">
        <f t="shared" si="8"/>
        <v>0</v>
      </c>
    </row>
    <row r="115" spans="1:11" s="10" customFormat="1" x14ac:dyDescent="0.25">
      <c r="A115" s="2" t="str">
        <f t="shared" si="12"/>
        <v/>
      </c>
      <c r="B115" s="1"/>
      <c r="C115" s="1" t="s">
        <v>204</v>
      </c>
      <c r="D115" s="1"/>
      <c r="E115" s="1"/>
      <c r="F115" s="1"/>
      <c r="G115" s="1"/>
      <c r="H115" s="11">
        <v>1</v>
      </c>
      <c r="I115" s="11"/>
      <c r="J115" s="18" t="b">
        <v>0</v>
      </c>
      <c r="K115" s="23">
        <f t="shared" si="8"/>
        <v>0</v>
      </c>
    </row>
    <row r="116" spans="1:11" s="10" customFormat="1" x14ac:dyDescent="0.25">
      <c r="A116" s="2" t="str">
        <f t="shared" si="12"/>
        <v/>
      </c>
      <c r="B116" s="1"/>
      <c r="C116" s="1" t="s">
        <v>205</v>
      </c>
      <c r="D116" s="1"/>
      <c r="E116" s="1"/>
      <c r="F116" s="1"/>
      <c r="G116" s="1"/>
      <c r="H116" s="11">
        <v>1</v>
      </c>
      <c r="I116" s="11"/>
      <c r="J116" s="18" t="b">
        <v>0</v>
      </c>
      <c r="K116" s="23">
        <f t="shared" si="8"/>
        <v>0</v>
      </c>
    </row>
    <row r="117" spans="1:11" s="10" customFormat="1" x14ac:dyDescent="0.25">
      <c r="A117" s="2"/>
      <c r="B117" s="1"/>
      <c r="C117" s="1"/>
      <c r="D117" s="1"/>
      <c r="E117" s="1"/>
      <c r="F117" s="1"/>
      <c r="G117" s="1"/>
      <c r="H117" s="11"/>
      <c r="I117" s="11"/>
      <c r="J117" s="18"/>
      <c r="K117" s="23"/>
    </row>
    <row r="118" spans="1:11" ht="15.75" x14ac:dyDescent="0.25">
      <c r="A118" s="73" t="s">
        <v>209</v>
      </c>
      <c r="I118" s="12">
        <v>6</v>
      </c>
    </row>
    <row r="119" spans="1:11" s="10" customFormat="1" ht="30.75" customHeight="1" x14ac:dyDescent="0.25">
      <c r="A119" s="1"/>
      <c r="B119" s="115" t="s">
        <v>206</v>
      </c>
      <c r="C119" s="115"/>
      <c r="D119" s="115"/>
      <c r="E119" s="115"/>
      <c r="F119" s="115"/>
      <c r="G119" s="115"/>
      <c r="H119" s="11">
        <v>4</v>
      </c>
      <c r="I119" s="11"/>
      <c r="J119" s="18" t="b">
        <v>0</v>
      </c>
      <c r="K119" s="23">
        <f t="shared" si="8"/>
        <v>0</v>
      </c>
    </row>
    <row r="120" spans="1:11" s="10" customFormat="1" ht="15" customHeight="1" x14ac:dyDescent="0.25">
      <c r="A120" s="2" t="str">
        <f>IF(((J120)*AND(NOT($J$119))), "FEHLER 1", "")</f>
        <v/>
      </c>
      <c r="B120" s="59"/>
      <c r="C120" s="115" t="s">
        <v>130</v>
      </c>
      <c r="D120" s="115"/>
      <c r="E120" s="59"/>
      <c r="F120" s="59"/>
      <c r="G120" s="32" t="str">
        <f>IF(J120*AND(OR(J121,J122)), "FEHLER 2", "")</f>
        <v/>
      </c>
      <c r="H120" s="11">
        <v>0</v>
      </c>
      <c r="I120" s="11"/>
      <c r="J120" s="18" t="b">
        <v>0</v>
      </c>
      <c r="K120" s="23">
        <f t="shared" si="8"/>
        <v>0</v>
      </c>
    </row>
    <row r="121" spans="1:11" s="10" customFormat="1" x14ac:dyDescent="0.25">
      <c r="A121" s="2" t="str">
        <f t="shared" ref="A121:A122" si="13">IF(((J121)*AND(NOT($J$119))), "FEHLER 1", "")</f>
        <v/>
      </c>
      <c r="B121" s="59"/>
      <c r="C121" s="115" t="s">
        <v>131</v>
      </c>
      <c r="D121" s="115"/>
      <c r="E121" s="59"/>
      <c r="F121" s="59"/>
      <c r="G121" s="32" t="str">
        <f>IF(J121*AND(OR(J122,J120)), "FEHLER 2", "")</f>
        <v/>
      </c>
      <c r="H121" s="11">
        <v>1</v>
      </c>
      <c r="I121" s="11"/>
      <c r="J121" s="18" t="b">
        <v>0</v>
      </c>
      <c r="K121" s="23">
        <f t="shared" si="8"/>
        <v>0</v>
      </c>
    </row>
    <row r="122" spans="1:11" s="10" customFormat="1" ht="15" customHeight="1" x14ac:dyDescent="0.25">
      <c r="A122" s="2" t="str">
        <f t="shared" si="13"/>
        <v/>
      </c>
      <c r="B122" s="59"/>
      <c r="C122" s="115" t="s">
        <v>132</v>
      </c>
      <c r="D122" s="115"/>
      <c r="E122" s="59"/>
      <c r="F122" s="59"/>
      <c r="G122" s="32" t="str">
        <f>IF(J122*AND(OR(J120,J121)), "FEHLER 2", "")</f>
        <v/>
      </c>
      <c r="H122" s="11">
        <v>2</v>
      </c>
      <c r="I122" s="11"/>
      <c r="J122" s="18" t="b">
        <v>0</v>
      </c>
      <c r="K122" s="23">
        <f t="shared" si="8"/>
        <v>0</v>
      </c>
    </row>
    <row r="123" spans="1:11" s="10" customFormat="1" x14ac:dyDescent="0.25">
      <c r="A123" s="1"/>
      <c r="B123" s="1"/>
      <c r="C123" s="1"/>
      <c r="D123" s="1"/>
      <c r="E123" s="1"/>
      <c r="F123" s="1"/>
      <c r="G123" s="1"/>
      <c r="H123" s="11"/>
      <c r="I123" s="11"/>
      <c r="J123" s="18"/>
      <c r="K123" s="18"/>
    </row>
    <row r="124" spans="1:11" ht="15.75" x14ac:dyDescent="0.25">
      <c r="A124" s="73" t="s">
        <v>342</v>
      </c>
      <c r="I124" s="12">
        <v>12</v>
      </c>
    </row>
    <row r="125" spans="1:11" ht="31.5" customHeight="1" x14ac:dyDescent="0.25">
      <c r="A125" s="1"/>
      <c r="B125" s="115" t="s">
        <v>343</v>
      </c>
      <c r="C125" s="115"/>
      <c r="D125" s="115"/>
      <c r="E125" s="115"/>
      <c r="F125" s="115"/>
      <c r="G125" s="115"/>
      <c r="H125" s="11">
        <v>2</v>
      </c>
      <c r="I125" s="11"/>
      <c r="J125" s="18" t="b">
        <v>0</v>
      </c>
      <c r="K125" s="23">
        <f t="shared" ref="K125:K130" si="14">J125*H125</f>
        <v>0</v>
      </c>
    </row>
    <row r="126" spans="1:11" x14ac:dyDescent="0.25">
      <c r="A126" s="2" t="str">
        <f>IF(((J126)*AND(NOT($J$125))), "FEHLER 1", "")</f>
        <v/>
      </c>
      <c r="B126" s="96"/>
      <c r="C126" s="115" t="s">
        <v>344</v>
      </c>
      <c r="D126" s="115"/>
      <c r="E126" s="96"/>
      <c r="F126" s="96"/>
      <c r="G126" s="32"/>
      <c r="H126" s="11">
        <v>2</v>
      </c>
      <c r="I126" s="11"/>
      <c r="J126" s="18" t="b">
        <v>0</v>
      </c>
      <c r="K126" s="23">
        <f t="shared" si="14"/>
        <v>0</v>
      </c>
    </row>
    <row r="127" spans="1:11" x14ac:dyDescent="0.25">
      <c r="A127" s="2" t="str">
        <f t="shared" ref="A127:A130" si="15">IF(((J127)*AND(NOT($J$125))), "FEHLER 1", "")</f>
        <v/>
      </c>
      <c r="B127" s="96"/>
      <c r="C127" s="115" t="s">
        <v>345</v>
      </c>
      <c r="D127" s="115"/>
      <c r="E127" s="96"/>
      <c r="F127" s="96"/>
      <c r="G127" s="32"/>
      <c r="H127" s="11">
        <v>2</v>
      </c>
      <c r="I127" s="11"/>
      <c r="J127" s="18" t="b">
        <v>0</v>
      </c>
      <c r="K127" s="23">
        <f t="shared" si="14"/>
        <v>0</v>
      </c>
    </row>
    <row r="128" spans="1:11" x14ac:dyDescent="0.25">
      <c r="A128" s="2" t="str">
        <f t="shared" si="15"/>
        <v/>
      </c>
      <c r="B128" s="96"/>
      <c r="C128" s="115" t="s">
        <v>346</v>
      </c>
      <c r="D128" s="115"/>
      <c r="E128" s="96"/>
      <c r="F128" s="96"/>
      <c r="G128" s="32"/>
      <c r="H128" s="11">
        <v>2</v>
      </c>
      <c r="I128" s="11"/>
      <c r="J128" s="18" t="b">
        <v>0</v>
      </c>
      <c r="K128" s="23">
        <f t="shared" si="14"/>
        <v>0</v>
      </c>
    </row>
    <row r="129" spans="1:11" x14ac:dyDescent="0.25">
      <c r="A129" s="2" t="str">
        <f t="shared" si="15"/>
        <v/>
      </c>
      <c r="C129" s="3" t="s">
        <v>347</v>
      </c>
      <c r="H129" s="12">
        <v>2</v>
      </c>
      <c r="J129" s="23" t="b">
        <v>0</v>
      </c>
      <c r="K129" s="23">
        <f t="shared" si="14"/>
        <v>0</v>
      </c>
    </row>
    <row r="130" spans="1:11" x14ac:dyDescent="0.25">
      <c r="A130" s="2" t="str">
        <f t="shared" si="15"/>
        <v/>
      </c>
      <c r="C130" s="3" t="s">
        <v>348</v>
      </c>
      <c r="H130" s="12">
        <v>2</v>
      </c>
      <c r="J130" s="23" t="b">
        <v>0</v>
      </c>
      <c r="K130" s="23">
        <f t="shared" si="14"/>
        <v>0</v>
      </c>
    </row>
  </sheetData>
  <sheetProtection algorithmName="SHA-512" hashValue="ISJVS4mQ++V4U/M2J3ji2dWMZGL37zFMHUsC9pwUCDxINne6CZb45VU0PMJWA0wWs27KJw6Fetl6diEbDEUJwA==" saltValue="cnVAbXtuoWgRXHjV4ezm/A==" spinCount="100000" sheet="1" selectLockedCells="1"/>
  <mergeCells count="59">
    <mergeCell ref="B125:G125"/>
    <mergeCell ref="C126:D126"/>
    <mergeCell ref="C127:D127"/>
    <mergeCell ref="C128:D128"/>
    <mergeCell ref="A1:G1"/>
    <mergeCell ref="C15:G15"/>
    <mergeCell ref="C5:G5"/>
    <mergeCell ref="C6:G6"/>
    <mergeCell ref="C7:G7"/>
    <mergeCell ref="B8:G8"/>
    <mergeCell ref="B11:G11"/>
    <mergeCell ref="B14:G14"/>
    <mergeCell ref="C42:F42"/>
    <mergeCell ref="C16:G16"/>
    <mergeCell ref="C17:G17"/>
    <mergeCell ref="B18:G18"/>
    <mergeCell ref="B19:G19"/>
    <mergeCell ref="C22:D22"/>
    <mergeCell ref="B23:G23"/>
    <mergeCell ref="B27:G27"/>
    <mergeCell ref="C30:G30"/>
    <mergeCell ref="B32:G32"/>
    <mergeCell ref="C35:G35"/>
    <mergeCell ref="B37:G37"/>
    <mergeCell ref="B31:G31"/>
    <mergeCell ref="C20:F20"/>
    <mergeCell ref="A43:G43"/>
    <mergeCell ref="C68:G68"/>
    <mergeCell ref="C120:D120"/>
    <mergeCell ref="C121:D121"/>
    <mergeCell ref="C122:D122"/>
    <mergeCell ref="A85:B85"/>
    <mergeCell ref="B44:G44"/>
    <mergeCell ref="B91:G91"/>
    <mergeCell ref="D104:G104"/>
    <mergeCell ref="C108:G108"/>
    <mergeCell ref="B111:G111"/>
    <mergeCell ref="B112:G112"/>
    <mergeCell ref="B119:G119"/>
    <mergeCell ref="C75:G75"/>
    <mergeCell ref="C78:G78"/>
    <mergeCell ref="B56:G56"/>
    <mergeCell ref="C70:G70"/>
    <mergeCell ref="C73:G73"/>
    <mergeCell ref="C74:G74"/>
    <mergeCell ref="C55:G55"/>
    <mergeCell ref="B46:G46"/>
    <mergeCell ref="C53:G53"/>
    <mergeCell ref="C60:G60"/>
    <mergeCell ref="C61:G61"/>
    <mergeCell ref="B63:G63"/>
    <mergeCell ref="B58:G58"/>
    <mergeCell ref="C59:G59"/>
    <mergeCell ref="B72:G72"/>
    <mergeCell ref="B86:G86"/>
    <mergeCell ref="C88:G88"/>
    <mergeCell ref="C79:G79"/>
    <mergeCell ref="C80:G80"/>
    <mergeCell ref="B82:G82"/>
  </mergeCells>
  <pageMargins left="0.7" right="0.7" top="0.78740157499999996" bottom="0.78740157499999996" header="0.3" footer="0.3"/>
  <pageSetup paperSize="9" scale="88" fitToHeight="0" orientation="portrait" r:id="rId1"/>
  <headerFooter>
    <oddHeader>&amp;C&amp;"-,Fett"&amp;12Deutscher Telematik Preis 2024</oddHeader>
    <oddFooter>&amp;L&amp;A&amp;R(c) Steinbeis-Transferzentrum Telematik</oddFooter>
  </headerFooter>
  <rowBreaks count="3" manualBreakCount="3">
    <brk id="31" max="10" man="1"/>
    <brk id="70" max="10" man="1"/>
    <brk id="11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714375</xdr:rowOff>
                  </from>
                  <to>
                    <xdr:col>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2</xdr:col>
                    <xdr:colOff>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419100</xdr:rowOff>
                  </from>
                  <to>
                    <xdr:col>2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91</xdr:row>
                    <xdr:rowOff>0</xdr:rowOff>
                  </from>
                  <to>
                    <xdr:col>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92</xdr:row>
                    <xdr:rowOff>0</xdr:rowOff>
                  </from>
                  <to>
                    <xdr:col>2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93</xdr:row>
                    <xdr:rowOff>0</xdr:rowOff>
                  </from>
                  <to>
                    <xdr:col>2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2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95</xdr:row>
                    <xdr:rowOff>0</xdr:rowOff>
                  </from>
                  <to>
                    <xdr:col>2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99</xdr:row>
                    <xdr:rowOff>0</xdr:rowOff>
                  </from>
                  <to>
                    <xdr:col>2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1</xdr:col>
                    <xdr:colOff>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2</xdr:col>
                    <xdr:colOff>0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2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2</xdr:col>
                    <xdr:colOff>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0</xdr:rowOff>
                  </from>
                  <to>
                    <xdr:col>1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361950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Check Box 4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Check Box 4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Check Box 44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102</xdr:row>
                    <xdr:rowOff>0</xdr:rowOff>
                  </from>
                  <to>
                    <xdr:col>3</xdr:col>
                    <xdr:colOff>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Check Box 45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103</xdr:row>
                    <xdr:rowOff>238125</xdr:rowOff>
                  </from>
                  <to>
                    <xdr:col>3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Check Box 4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1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Check Box 4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2</xdr:col>
                    <xdr:colOff>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1" name="Check Box 4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113</xdr:row>
                    <xdr:rowOff>0</xdr:rowOff>
                  </from>
                  <to>
                    <xdr:col>2</xdr:col>
                    <xdr:colOff>0</xdr:colOff>
                    <xdr:row>114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2" name="Check Box 4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0</xdr:rowOff>
                  </from>
                  <to>
                    <xdr:col>2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3" name="Check Box 5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180975</xdr:rowOff>
                  </from>
                  <to>
                    <xdr:col>1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4" name="Check Box 5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120</xdr:row>
                    <xdr:rowOff>0</xdr:rowOff>
                  </from>
                  <to>
                    <xdr:col>2</xdr:col>
                    <xdr:colOff>0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5" name="Check Box 5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2</xdr:col>
                    <xdr:colOff>0</xdr:colOff>
                    <xdr:row>122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6" name="Check Box 54">
              <controlPr defaultSize="0" autoFill="0" autoLine="0" autoPict="0">
                <anchor moveWithCells="1">
                  <from>
                    <xdr:col>0</xdr:col>
                    <xdr:colOff>409575</xdr:colOff>
                    <xdr:row>3</xdr:row>
                    <xdr:rowOff>66675</xdr:rowOff>
                  </from>
                  <to>
                    <xdr:col>0</xdr:col>
                    <xdr:colOff>638175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7" name="Check Box 55">
              <controlPr defaultSize="0" autoFill="0" autoLine="0" autoPict="0">
                <anchor moveWithCells="1">
                  <from>
                    <xdr:col>0</xdr:col>
                    <xdr:colOff>409575</xdr:colOff>
                    <xdr:row>7</xdr:row>
                    <xdr:rowOff>66675</xdr:rowOff>
                  </from>
                  <to>
                    <xdr:col>0</xdr:col>
                    <xdr:colOff>638175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8" name="Check Box 56">
              <controlPr defaultSize="0" autoFill="0" autoLine="0" autoPict="0">
                <anchor moveWithCells="1">
                  <from>
                    <xdr:col>0</xdr:col>
                    <xdr:colOff>409575</xdr:colOff>
                    <xdr:row>10</xdr:row>
                    <xdr:rowOff>66675</xdr:rowOff>
                  </from>
                  <to>
                    <xdr:col>0</xdr:col>
                    <xdr:colOff>638175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59" name="Check Box 57">
              <controlPr defaultSize="0" autoFill="0" autoLine="0" autoPict="0">
                <anchor moveWithCells="1">
                  <from>
                    <xdr:col>0</xdr:col>
                    <xdr:colOff>409575</xdr:colOff>
                    <xdr:row>13</xdr:row>
                    <xdr:rowOff>66675</xdr:rowOff>
                  </from>
                  <to>
                    <xdr:col>0</xdr:col>
                    <xdr:colOff>638175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0" name="Check Box 58">
              <controlPr defaultSize="0" autoFill="0" autoLine="0" autoPict="0">
                <anchor moveWithCells="1">
                  <from>
                    <xdr:col>0</xdr:col>
                    <xdr:colOff>409575</xdr:colOff>
                    <xdr:row>17</xdr:row>
                    <xdr:rowOff>66675</xdr:rowOff>
                  </from>
                  <to>
                    <xdr:col>0</xdr:col>
                    <xdr:colOff>638175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1" name="Check Box 59">
              <controlPr defaultSize="0" autoFill="0" autoLine="0" autoPict="0">
                <anchor moveWithCells="1">
                  <from>
                    <xdr:col>0</xdr:col>
                    <xdr:colOff>409575</xdr:colOff>
                    <xdr:row>18</xdr:row>
                    <xdr:rowOff>66675</xdr:rowOff>
                  </from>
                  <to>
                    <xdr:col>0</xdr:col>
                    <xdr:colOff>638175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2" name="Check Box 60">
              <controlPr defaultSize="0" autoFill="0" autoLine="0" autoPict="0">
                <anchor moveWithCells="1">
                  <from>
                    <xdr:col>0</xdr:col>
                    <xdr:colOff>409575</xdr:colOff>
                    <xdr:row>22</xdr:row>
                    <xdr:rowOff>66675</xdr:rowOff>
                  </from>
                  <to>
                    <xdr:col>0</xdr:col>
                    <xdr:colOff>638175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3" name="Check Box 61">
              <controlPr defaultSize="0" autoFill="0" autoLine="0" autoPict="0">
                <anchor moveWithCells="1">
                  <from>
                    <xdr:col>0</xdr:col>
                    <xdr:colOff>409575</xdr:colOff>
                    <xdr:row>26</xdr:row>
                    <xdr:rowOff>66675</xdr:rowOff>
                  </from>
                  <to>
                    <xdr:col>0</xdr:col>
                    <xdr:colOff>638175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64" name="Check Box 62">
              <controlPr defaultSize="0" autoFill="0" autoLine="0" autoPict="0">
                <anchor moveWithCells="1">
                  <from>
                    <xdr:col>0</xdr:col>
                    <xdr:colOff>409575</xdr:colOff>
                    <xdr:row>30</xdr:row>
                    <xdr:rowOff>66675</xdr:rowOff>
                  </from>
                  <to>
                    <xdr:col>0</xdr:col>
                    <xdr:colOff>638175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5" name="Check Box 63">
              <controlPr defaultSize="0" autoFill="0" autoLine="0" autoPict="0">
                <anchor moveWithCells="1">
                  <from>
                    <xdr:col>0</xdr:col>
                    <xdr:colOff>409575</xdr:colOff>
                    <xdr:row>31</xdr:row>
                    <xdr:rowOff>66675</xdr:rowOff>
                  </from>
                  <to>
                    <xdr:col>0</xdr:col>
                    <xdr:colOff>638175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66" name="Check Box 64">
              <controlPr defaultSize="0" autoFill="0" autoLine="0" autoPict="0">
                <anchor moveWithCells="1">
                  <from>
                    <xdr:col>0</xdr:col>
                    <xdr:colOff>409575</xdr:colOff>
                    <xdr:row>36</xdr:row>
                    <xdr:rowOff>66675</xdr:rowOff>
                  </from>
                  <to>
                    <xdr:col>0</xdr:col>
                    <xdr:colOff>638175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67" name="Check Box 65">
              <controlPr defaultSize="0" autoFill="0" autoLine="0" autoPict="0">
                <anchor moveWithCells="1">
                  <from>
                    <xdr:col>0</xdr:col>
                    <xdr:colOff>409575</xdr:colOff>
                    <xdr:row>43</xdr:row>
                    <xdr:rowOff>0</xdr:rowOff>
                  </from>
                  <to>
                    <xdr:col>0</xdr:col>
                    <xdr:colOff>638175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68" name="Check Box 66">
              <controlPr defaultSize="0" autoFill="0" autoLine="0" autoPict="0">
                <anchor moveWithCells="1">
                  <from>
                    <xdr:col>0</xdr:col>
                    <xdr:colOff>409575</xdr:colOff>
                    <xdr:row>45</xdr:row>
                    <xdr:rowOff>66675</xdr:rowOff>
                  </from>
                  <to>
                    <xdr:col>0</xdr:col>
                    <xdr:colOff>638175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69" name="Check Box 67">
              <controlPr defaultSize="0" autoFill="0" autoLine="0" autoPict="0">
                <anchor moveWithCells="1">
                  <from>
                    <xdr:col>0</xdr:col>
                    <xdr:colOff>409575</xdr:colOff>
                    <xdr:row>55</xdr:row>
                    <xdr:rowOff>66675</xdr:rowOff>
                  </from>
                  <to>
                    <xdr:col>0</xdr:col>
                    <xdr:colOff>638175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70" name="Check Box 68">
              <controlPr defaultSize="0" autoFill="0" autoLine="0" autoPict="0">
                <anchor moveWithCells="1">
                  <from>
                    <xdr:col>0</xdr:col>
                    <xdr:colOff>409575</xdr:colOff>
                    <xdr:row>81</xdr:row>
                    <xdr:rowOff>66675</xdr:rowOff>
                  </from>
                  <to>
                    <xdr:col>0</xdr:col>
                    <xdr:colOff>638175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71" name="Check Box 69">
              <controlPr defaultSize="0" autoFill="0" autoLine="0" autoPict="0">
                <anchor moveWithCells="1">
                  <from>
                    <xdr:col>0</xdr:col>
                    <xdr:colOff>409575</xdr:colOff>
                    <xdr:row>85</xdr:row>
                    <xdr:rowOff>66675</xdr:rowOff>
                  </from>
                  <to>
                    <xdr:col>0</xdr:col>
                    <xdr:colOff>638175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72" name="Check Box 70">
              <controlPr defaultSize="0" autoFill="0" autoLine="0" autoPict="0">
                <anchor moveWithCells="1">
                  <from>
                    <xdr:col>0</xdr:col>
                    <xdr:colOff>409575</xdr:colOff>
                    <xdr:row>90</xdr:row>
                    <xdr:rowOff>66675</xdr:rowOff>
                  </from>
                  <to>
                    <xdr:col>0</xdr:col>
                    <xdr:colOff>638175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73" name="Check Box 71">
              <controlPr defaultSize="0" autoFill="0" autoLine="0" autoPict="0">
                <anchor moveWithCells="1">
                  <from>
                    <xdr:col>0</xdr:col>
                    <xdr:colOff>409575</xdr:colOff>
                    <xdr:row>110</xdr:row>
                    <xdr:rowOff>142875</xdr:rowOff>
                  </from>
                  <to>
                    <xdr:col>0</xdr:col>
                    <xdr:colOff>638175</xdr:colOff>
                    <xdr:row>110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74" name="Check Box 72">
              <controlPr defaultSize="0" autoFill="0" autoLine="0" autoPict="0">
                <anchor moveWithCells="1">
                  <from>
                    <xdr:col>0</xdr:col>
                    <xdr:colOff>409575</xdr:colOff>
                    <xdr:row>111</xdr:row>
                    <xdr:rowOff>66675</xdr:rowOff>
                  </from>
                  <to>
                    <xdr:col>0</xdr:col>
                    <xdr:colOff>638175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75" name="Check Box 73">
              <controlPr defaultSize="0" autoFill="0" autoLine="0" autoPict="0">
                <anchor moveWithCells="1">
                  <from>
                    <xdr:col>0</xdr:col>
                    <xdr:colOff>409575</xdr:colOff>
                    <xdr:row>118</xdr:row>
                    <xdr:rowOff>66675</xdr:rowOff>
                  </from>
                  <to>
                    <xdr:col>0</xdr:col>
                    <xdr:colOff>638175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76" name="Check Box 74">
              <controlPr defaultSize="0" autoFill="0" autoLine="0" autoPict="0">
                <anchor moveWithCells="1">
                  <from>
                    <xdr:col>0</xdr:col>
                    <xdr:colOff>409575</xdr:colOff>
                    <xdr:row>48</xdr:row>
                    <xdr:rowOff>0</xdr:rowOff>
                  </from>
                  <to>
                    <xdr:col>0</xdr:col>
                    <xdr:colOff>638175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77" name="Check Box 76">
              <controlPr defaultSize="0" autoFill="0" autoLine="0" autoPict="0">
                <anchor moveWithCells="1">
                  <from>
                    <xdr:col>0</xdr:col>
                    <xdr:colOff>409575</xdr:colOff>
                    <xdr:row>51</xdr:row>
                    <xdr:rowOff>0</xdr:rowOff>
                  </from>
                  <to>
                    <xdr:col>0</xdr:col>
                    <xdr:colOff>638175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0" r:id="rId78" name="Check Box 78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1" r:id="rId79" name="Check Box 79">
              <controlPr defaultSize="0" autoFill="0" autoLine="0" autoPict="0">
                <anchor moveWithCells="1">
                  <from>
                    <xdr:col>0</xdr:col>
                    <xdr:colOff>409575</xdr:colOff>
                    <xdr:row>62</xdr:row>
                    <xdr:rowOff>0</xdr:rowOff>
                  </from>
                  <to>
                    <xdr:col>0</xdr:col>
                    <xdr:colOff>638175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2" r:id="rId80" name="Check Box 80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3" r:id="rId81" name="Check Box 81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4" r:id="rId82" name="Check Box 82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83" name="Check Box 84">
              <controlPr defaultSize="0" autoFill="0" autoLine="0" autoPict="0">
                <anchor moveWithCells="1">
                  <from>
                    <xdr:col>1</xdr:col>
                    <xdr:colOff>409575</xdr:colOff>
                    <xdr:row>4</xdr:row>
                    <xdr:rowOff>0</xdr:rowOff>
                  </from>
                  <to>
                    <xdr:col>1</xdr:col>
                    <xdr:colOff>638175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84" name="Check Box 85">
              <controlPr defaultSize="0" autoFill="0" autoLine="0" autoPict="0">
                <anchor moveWithCells="1">
                  <from>
                    <xdr:col>1</xdr:col>
                    <xdr:colOff>409575</xdr:colOff>
                    <xdr:row>5</xdr:row>
                    <xdr:rowOff>0</xdr:rowOff>
                  </from>
                  <to>
                    <xdr:col>1</xdr:col>
                    <xdr:colOff>638175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85" name="Check Box 86">
              <controlPr defaultSize="0" autoFill="0" autoLine="0" autoPict="0">
                <anchor moveWithCells="1">
                  <from>
                    <xdr:col>1</xdr:col>
                    <xdr:colOff>409575</xdr:colOff>
                    <xdr:row>6</xdr:row>
                    <xdr:rowOff>28575</xdr:rowOff>
                  </from>
                  <to>
                    <xdr:col>1</xdr:col>
                    <xdr:colOff>638175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86" name="Check Box 87">
              <controlPr defaultSize="0" autoFill="0" autoLine="0" autoPict="0">
                <anchor moveWithCells="1">
                  <from>
                    <xdr:col>1</xdr:col>
                    <xdr:colOff>409575</xdr:colOff>
                    <xdr:row>14</xdr:row>
                    <xdr:rowOff>0</xdr:rowOff>
                  </from>
                  <to>
                    <xdr:col>1</xdr:col>
                    <xdr:colOff>638175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87" name="Check Box 88">
              <controlPr defaultSize="0" autoFill="0" autoLine="0" autoPict="0">
                <anchor moveWithCells="1">
                  <from>
                    <xdr:col>1</xdr:col>
                    <xdr:colOff>409575</xdr:colOff>
                    <xdr:row>16</xdr:row>
                    <xdr:rowOff>66675</xdr:rowOff>
                  </from>
                  <to>
                    <xdr:col>1</xdr:col>
                    <xdr:colOff>638175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88" name="Check Box 89">
              <controlPr defaultSize="0" autoFill="0" autoLine="0" autoPict="0">
                <anchor moveWithCells="1">
                  <from>
                    <xdr:col>1</xdr:col>
                    <xdr:colOff>409575</xdr:colOff>
                    <xdr:row>15</xdr:row>
                    <xdr:rowOff>9525</xdr:rowOff>
                  </from>
                  <to>
                    <xdr:col>1</xdr:col>
                    <xdr:colOff>638175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89" name="Check Box 90">
              <controlPr defaultSize="0" autoFill="0" autoLine="0" autoPict="0">
                <anchor moveWithCells="1">
                  <from>
                    <xdr:col>1</xdr:col>
                    <xdr:colOff>428625</xdr:colOff>
                    <xdr:row>18</xdr:row>
                    <xdr:rowOff>381000</xdr:rowOff>
                  </from>
                  <to>
                    <xdr:col>1</xdr:col>
                    <xdr:colOff>657225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90" name="Check Box 91">
              <controlPr defaultSize="0" autoFill="0" autoLine="0" autoPict="0">
                <anchor moveWithCells="1">
                  <from>
                    <xdr:col>1</xdr:col>
                    <xdr:colOff>438150</xdr:colOff>
                    <xdr:row>19</xdr:row>
                    <xdr:rowOff>161925</xdr:rowOff>
                  </from>
                  <to>
                    <xdr:col>1</xdr:col>
                    <xdr:colOff>666750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91" name="Check Box 92">
              <controlPr defaultSize="0" autoFill="0" autoLine="0" autoPict="0">
                <anchor moveWithCells="1">
                  <from>
                    <xdr:col>1</xdr:col>
                    <xdr:colOff>438150</xdr:colOff>
                    <xdr:row>20</xdr:row>
                    <xdr:rowOff>180975</xdr:rowOff>
                  </from>
                  <to>
                    <xdr:col>1</xdr:col>
                    <xdr:colOff>666750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92" name="Check Box 93">
              <controlPr defaultSize="0" autoFill="0" autoLine="0" autoPict="0">
                <anchor moveWithCells="1">
                  <from>
                    <xdr:col>1</xdr:col>
                    <xdr:colOff>447675</xdr:colOff>
                    <xdr:row>22</xdr:row>
                    <xdr:rowOff>476250</xdr:rowOff>
                  </from>
                  <to>
                    <xdr:col>1</xdr:col>
                    <xdr:colOff>676275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93" name="Check Box 94">
              <controlPr defaultSize="0" autoFill="0" autoLine="0" autoPict="0">
                <anchor moveWithCells="1">
                  <from>
                    <xdr:col>1</xdr:col>
                    <xdr:colOff>447675</xdr:colOff>
                    <xdr:row>23</xdr:row>
                    <xdr:rowOff>180975</xdr:rowOff>
                  </from>
                  <to>
                    <xdr:col>1</xdr:col>
                    <xdr:colOff>676275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94" name="Check Box 95">
              <controlPr defaultSize="0" autoFill="0" autoLine="0" autoPict="0">
                <anchor moveWithCells="1">
                  <from>
                    <xdr:col>1</xdr:col>
                    <xdr:colOff>447675</xdr:colOff>
                    <xdr:row>24</xdr:row>
                    <xdr:rowOff>171450</xdr:rowOff>
                  </from>
                  <to>
                    <xdr:col>1</xdr:col>
                    <xdr:colOff>676275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95" name="Check Box 96">
              <controlPr defaultSize="0" autoFill="0" autoLine="0" autoPict="0">
                <anchor moveWithCells="1">
                  <from>
                    <xdr:col>1</xdr:col>
                    <xdr:colOff>447675</xdr:colOff>
                    <xdr:row>26</xdr:row>
                    <xdr:rowOff>781050</xdr:rowOff>
                  </from>
                  <to>
                    <xdr:col>1</xdr:col>
                    <xdr:colOff>676275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96" name="Check Box 97">
              <controlPr defaultSize="0" autoFill="0" autoLine="0" autoPict="0">
                <anchor moveWithCells="1">
                  <from>
                    <xdr:col>1</xdr:col>
                    <xdr:colOff>447675</xdr:colOff>
                    <xdr:row>27</xdr:row>
                    <xdr:rowOff>161925</xdr:rowOff>
                  </from>
                  <to>
                    <xdr:col>1</xdr:col>
                    <xdr:colOff>676275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97" name="Check Box 98">
              <controlPr defaultSize="0" autoFill="0" autoLine="0" autoPict="0">
                <anchor moveWithCells="1">
                  <from>
                    <xdr:col>1</xdr:col>
                    <xdr:colOff>476250</xdr:colOff>
                    <xdr:row>31</xdr:row>
                    <xdr:rowOff>752475</xdr:rowOff>
                  </from>
                  <to>
                    <xdr:col>1</xdr:col>
                    <xdr:colOff>704850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98" name="Check Box 99">
              <controlPr defaultSize="0" autoFill="0" autoLine="0" autoPict="0">
                <anchor moveWithCells="1">
                  <from>
                    <xdr:col>1</xdr:col>
                    <xdr:colOff>476250</xdr:colOff>
                    <xdr:row>32</xdr:row>
                    <xdr:rowOff>180975</xdr:rowOff>
                  </from>
                  <to>
                    <xdr:col>1</xdr:col>
                    <xdr:colOff>704850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99" name="Check Box 100">
              <controlPr defaultSize="0" autoFill="0" autoLine="0" autoPict="0">
                <anchor moveWithCells="1">
                  <from>
                    <xdr:col>1</xdr:col>
                    <xdr:colOff>476250</xdr:colOff>
                    <xdr:row>34</xdr:row>
                    <xdr:rowOff>123825</xdr:rowOff>
                  </from>
                  <to>
                    <xdr:col>1</xdr:col>
                    <xdr:colOff>704850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100" name="Check Box 101">
              <controlPr defaultSize="0" autoFill="0" autoLine="0" autoPict="0">
                <anchor moveWithCells="1">
                  <from>
                    <xdr:col>1</xdr:col>
                    <xdr:colOff>476250</xdr:colOff>
                    <xdr:row>36</xdr:row>
                    <xdr:rowOff>742950</xdr:rowOff>
                  </from>
                  <to>
                    <xdr:col>1</xdr:col>
                    <xdr:colOff>704850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101" name="Check Box 102">
              <controlPr defaultSize="0" autoFill="0" autoLine="0" autoPict="0">
                <anchor moveWithCells="1">
                  <from>
                    <xdr:col>1</xdr:col>
                    <xdr:colOff>485775</xdr:colOff>
                    <xdr:row>37</xdr:row>
                    <xdr:rowOff>180975</xdr:rowOff>
                  </from>
                  <to>
                    <xdr:col>1</xdr:col>
                    <xdr:colOff>714375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102" name="Check Box 103">
              <controlPr defaultSize="0" autoFill="0" autoLine="0" autoPict="0">
                <anchor moveWithCells="1">
                  <from>
                    <xdr:col>1</xdr:col>
                    <xdr:colOff>476250</xdr:colOff>
                    <xdr:row>39</xdr:row>
                    <xdr:rowOff>171450</xdr:rowOff>
                  </from>
                  <to>
                    <xdr:col>1</xdr:col>
                    <xdr:colOff>704850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103" name="Check Box 104">
              <controlPr defaultSize="0" autoFill="0" autoLine="0" autoPict="0">
                <anchor moveWithCells="1">
                  <from>
                    <xdr:col>1</xdr:col>
                    <xdr:colOff>476250</xdr:colOff>
                    <xdr:row>41</xdr:row>
                    <xdr:rowOff>85725</xdr:rowOff>
                  </from>
                  <to>
                    <xdr:col>1</xdr:col>
                    <xdr:colOff>704850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104" name="Check Box 105">
              <controlPr defaultSize="0" autoFill="0" autoLine="0" autoPict="0">
                <anchor moveWithCells="1">
                  <from>
                    <xdr:col>1</xdr:col>
                    <xdr:colOff>476250</xdr:colOff>
                    <xdr:row>45</xdr:row>
                    <xdr:rowOff>428625</xdr:rowOff>
                  </from>
                  <to>
                    <xdr:col>1</xdr:col>
                    <xdr:colOff>704850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8" r:id="rId105" name="Check Box 106">
              <controlPr defaultSize="0" autoFill="0" autoLine="0" autoPict="0">
                <anchor moveWithCells="1">
                  <from>
                    <xdr:col>1</xdr:col>
                    <xdr:colOff>485775</xdr:colOff>
                    <xdr:row>46</xdr:row>
                    <xdr:rowOff>171450</xdr:rowOff>
                  </from>
                  <to>
                    <xdr:col>1</xdr:col>
                    <xdr:colOff>714375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106" name="Check Box 107">
              <controlPr defaultSize="0" autoFill="0" autoLine="0" autoPict="0">
                <anchor moveWithCells="1">
                  <from>
                    <xdr:col>1</xdr:col>
                    <xdr:colOff>504825</xdr:colOff>
                    <xdr:row>48</xdr:row>
                    <xdr:rowOff>180975</xdr:rowOff>
                  </from>
                  <to>
                    <xdr:col>2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107" name="Check Box 108">
              <controlPr defaultSize="0" autoFill="0" autoLine="0" autoPict="0">
                <anchor moveWithCells="1">
                  <from>
                    <xdr:col>1</xdr:col>
                    <xdr:colOff>504825</xdr:colOff>
                    <xdr:row>49</xdr:row>
                    <xdr:rowOff>171450</xdr:rowOff>
                  </from>
                  <to>
                    <xdr:col>2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108" name="Check Box 109">
              <controlPr defaultSize="0" autoFill="0" autoLine="0" autoPict="0">
                <anchor moveWithCells="1">
                  <from>
                    <xdr:col>1</xdr:col>
                    <xdr:colOff>514350</xdr:colOff>
                    <xdr:row>52</xdr:row>
                    <xdr:rowOff>57150</xdr:rowOff>
                  </from>
                  <to>
                    <xdr:col>2</xdr:col>
                    <xdr:colOff>9525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109" name="Check Box 110">
              <controlPr defaultSize="0" autoFill="0" autoLine="0" autoPict="0">
                <anchor moveWithCells="1">
                  <from>
                    <xdr:col>1</xdr:col>
                    <xdr:colOff>514350</xdr:colOff>
                    <xdr:row>54</xdr:row>
                    <xdr:rowOff>57150</xdr:rowOff>
                  </from>
                  <to>
                    <xdr:col>2</xdr:col>
                    <xdr:colOff>9525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3" r:id="rId110" name="Check Box 111">
              <controlPr defaultSize="0" autoFill="0" autoLine="0" autoPict="0">
                <anchor moveWithCells="1">
                  <from>
                    <xdr:col>1</xdr:col>
                    <xdr:colOff>495300</xdr:colOff>
                    <xdr:row>57</xdr:row>
                    <xdr:rowOff>180975</xdr:rowOff>
                  </from>
                  <to>
                    <xdr:col>1</xdr:col>
                    <xdr:colOff>723900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111" name="Check Box 112">
              <controlPr defaultSize="0" autoFill="0" autoLine="0" autoPict="0">
                <anchor moveWithCells="1">
                  <from>
                    <xdr:col>1</xdr:col>
                    <xdr:colOff>504825</xdr:colOff>
                    <xdr:row>58</xdr:row>
                    <xdr:rowOff>171450</xdr:rowOff>
                  </from>
                  <to>
                    <xdr:col>2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112" name="Check Box 113">
              <controlPr defaultSize="0" autoFill="0" autoLine="0" autoPict="0">
                <anchor moveWithCells="1">
                  <from>
                    <xdr:col>1</xdr:col>
                    <xdr:colOff>504825</xdr:colOff>
                    <xdr:row>59</xdr:row>
                    <xdr:rowOff>171450</xdr:rowOff>
                  </from>
                  <to>
                    <xdr:col>2</xdr:col>
                    <xdr:colOff>9525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113" name="Check Box 114">
              <controlPr defaultSize="0" autoFill="0" autoLine="0" autoPict="0">
                <anchor moveWithCells="1">
                  <from>
                    <xdr:col>1</xdr:col>
                    <xdr:colOff>504825</xdr:colOff>
                    <xdr:row>63</xdr:row>
                    <xdr:rowOff>171450</xdr:rowOff>
                  </from>
                  <to>
                    <xdr:col>2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114" name="Check Box 115">
              <controlPr defaultSize="0" autoFill="0" autoLine="0" autoPict="0">
                <anchor moveWithCells="1">
                  <from>
                    <xdr:col>1</xdr:col>
                    <xdr:colOff>504825</xdr:colOff>
                    <xdr:row>64</xdr:row>
                    <xdr:rowOff>161925</xdr:rowOff>
                  </from>
                  <to>
                    <xdr:col>2</xdr:col>
                    <xdr:colOff>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115" name="Check Box 116">
              <controlPr defaultSize="0" autoFill="0" autoLine="0" autoPict="0">
                <anchor moveWithCells="1">
                  <from>
                    <xdr:col>1</xdr:col>
                    <xdr:colOff>485775</xdr:colOff>
                    <xdr:row>67</xdr:row>
                    <xdr:rowOff>95250</xdr:rowOff>
                  </from>
                  <to>
                    <xdr:col>1</xdr:col>
                    <xdr:colOff>714375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116" name="Check Box 117">
              <controlPr defaultSize="0" autoFill="0" autoLine="0" autoPict="0">
                <anchor moveWithCells="1">
                  <from>
                    <xdr:col>1</xdr:col>
                    <xdr:colOff>495300</xdr:colOff>
                    <xdr:row>69</xdr:row>
                    <xdr:rowOff>85725</xdr:rowOff>
                  </from>
                  <to>
                    <xdr:col>1</xdr:col>
                    <xdr:colOff>723900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117" name="Check Box 118">
              <controlPr defaultSize="0" autoFill="0" autoLine="0" autoPict="0">
                <anchor moveWithCells="1">
                  <from>
                    <xdr:col>1</xdr:col>
                    <xdr:colOff>485775</xdr:colOff>
                    <xdr:row>71</xdr:row>
                    <xdr:rowOff>352425</xdr:rowOff>
                  </from>
                  <to>
                    <xdr:col>2</xdr:col>
                    <xdr:colOff>9525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118" name="Check Box 119">
              <controlPr defaultSize="0" autoFill="0" autoLine="0" autoPict="0">
                <anchor moveWithCells="1">
                  <from>
                    <xdr:col>1</xdr:col>
                    <xdr:colOff>476250</xdr:colOff>
                    <xdr:row>72</xdr:row>
                    <xdr:rowOff>180975</xdr:rowOff>
                  </from>
                  <to>
                    <xdr:col>1</xdr:col>
                    <xdr:colOff>704850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119" name="Check Box 120">
              <controlPr defaultSize="0" autoFill="0" autoLine="0" autoPict="0">
                <anchor moveWithCells="1">
                  <from>
                    <xdr:col>1</xdr:col>
                    <xdr:colOff>485775</xdr:colOff>
                    <xdr:row>73</xdr:row>
                    <xdr:rowOff>180975</xdr:rowOff>
                  </from>
                  <to>
                    <xdr:col>1</xdr:col>
                    <xdr:colOff>714375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120" name="Check Box 121">
              <controlPr defaultSize="0" autoFill="0" autoLine="0" autoPict="0">
                <anchor moveWithCells="1">
                  <from>
                    <xdr:col>1</xdr:col>
                    <xdr:colOff>476250</xdr:colOff>
                    <xdr:row>76</xdr:row>
                    <xdr:rowOff>180975</xdr:rowOff>
                  </from>
                  <to>
                    <xdr:col>1</xdr:col>
                    <xdr:colOff>704850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121" name="Check Box 122">
              <controlPr defaultSize="0" autoFill="0" autoLine="0" autoPict="0">
                <anchor moveWithCells="1">
                  <from>
                    <xdr:col>1</xdr:col>
                    <xdr:colOff>476250</xdr:colOff>
                    <xdr:row>77</xdr:row>
                    <xdr:rowOff>161925</xdr:rowOff>
                  </from>
                  <to>
                    <xdr:col>1</xdr:col>
                    <xdr:colOff>704850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122" name="Check Box 123">
              <controlPr defaultSize="0" autoFill="0" autoLine="0" autoPict="0">
                <anchor moveWithCells="1">
                  <from>
                    <xdr:col>1</xdr:col>
                    <xdr:colOff>476250</xdr:colOff>
                    <xdr:row>78</xdr:row>
                    <xdr:rowOff>180975</xdr:rowOff>
                  </from>
                  <to>
                    <xdr:col>1</xdr:col>
                    <xdr:colOff>685800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123" name="Check Box 124">
              <controlPr defaultSize="0" autoFill="0" autoLine="0" autoPict="0">
                <anchor moveWithCells="1">
                  <from>
                    <xdr:col>1</xdr:col>
                    <xdr:colOff>466725</xdr:colOff>
                    <xdr:row>85</xdr:row>
                    <xdr:rowOff>361950</xdr:rowOff>
                  </from>
                  <to>
                    <xdr:col>1</xdr:col>
                    <xdr:colOff>695325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124" name="Check Box 125">
              <controlPr defaultSize="0" autoFill="0" autoLine="0" autoPict="0">
                <anchor moveWithCells="1">
                  <from>
                    <xdr:col>1</xdr:col>
                    <xdr:colOff>466725</xdr:colOff>
                    <xdr:row>87</xdr:row>
                    <xdr:rowOff>19050</xdr:rowOff>
                  </from>
                  <to>
                    <xdr:col>1</xdr:col>
                    <xdr:colOff>695325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125" name="Check Box 126">
              <controlPr defaultSize="0" autoFill="0" autoLine="0" autoPict="0">
                <anchor moveWithCells="1">
                  <from>
                    <xdr:col>1</xdr:col>
                    <xdr:colOff>476250</xdr:colOff>
                    <xdr:row>87</xdr:row>
                    <xdr:rowOff>238125</xdr:rowOff>
                  </from>
                  <to>
                    <xdr:col>1</xdr:col>
                    <xdr:colOff>704850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126" name="Check Box 127">
              <controlPr defaultSize="0" autoFill="0" autoLine="0" autoPict="0">
                <anchor moveWithCells="1">
                  <from>
                    <xdr:col>1</xdr:col>
                    <xdr:colOff>485775</xdr:colOff>
                    <xdr:row>90</xdr:row>
                    <xdr:rowOff>485775</xdr:rowOff>
                  </from>
                  <to>
                    <xdr:col>1</xdr:col>
                    <xdr:colOff>714375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127" name="Check Box 128">
              <controlPr defaultSize="0" autoFill="0" autoLine="0" autoPict="0">
                <anchor moveWithCells="1">
                  <from>
                    <xdr:col>1</xdr:col>
                    <xdr:colOff>485775</xdr:colOff>
                    <xdr:row>91</xdr:row>
                    <xdr:rowOff>171450</xdr:rowOff>
                  </from>
                  <to>
                    <xdr:col>1</xdr:col>
                    <xdr:colOff>714375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128" name="Check Box 129">
              <controlPr defaultSize="0" autoFill="0" autoLine="0" autoPict="0">
                <anchor moveWithCells="1">
                  <from>
                    <xdr:col>1</xdr:col>
                    <xdr:colOff>485775</xdr:colOff>
                    <xdr:row>92</xdr:row>
                    <xdr:rowOff>161925</xdr:rowOff>
                  </from>
                  <to>
                    <xdr:col>1</xdr:col>
                    <xdr:colOff>714375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129" name="Check Box 130">
              <controlPr defaultSize="0" autoFill="0" autoLine="0" autoPict="0">
                <anchor moveWithCells="1">
                  <from>
                    <xdr:col>1</xdr:col>
                    <xdr:colOff>485775</xdr:colOff>
                    <xdr:row>93</xdr:row>
                    <xdr:rowOff>161925</xdr:rowOff>
                  </from>
                  <to>
                    <xdr:col>1</xdr:col>
                    <xdr:colOff>714375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130" name="Check Box 131">
              <controlPr defaultSize="0" autoFill="0" autoLine="0" autoPict="0">
                <anchor moveWithCells="1">
                  <from>
                    <xdr:col>1</xdr:col>
                    <xdr:colOff>485775</xdr:colOff>
                    <xdr:row>94</xdr:row>
                    <xdr:rowOff>171450</xdr:rowOff>
                  </from>
                  <to>
                    <xdr:col>1</xdr:col>
                    <xdr:colOff>714375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131" name="Check Box 132">
              <controlPr defaultSize="0" autoFill="0" autoLine="0" autoPict="0">
                <anchor moveWithCells="1">
                  <from>
                    <xdr:col>1</xdr:col>
                    <xdr:colOff>485775</xdr:colOff>
                    <xdr:row>95</xdr:row>
                    <xdr:rowOff>171450</xdr:rowOff>
                  </from>
                  <to>
                    <xdr:col>1</xdr:col>
                    <xdr:colOff>714375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132" name="Check Box 133">
              <controlPr defaultSize="0" autoFill="0" autoLine="0" autoPict="0">
                <anchor moveWithCells="1">
                  <from>
                    <xdr:col>1</xdr:col>
                    <xdr:colOff>485775</xdr:colOff>
                    <xdr:row>96</xdr:row>
                    <xdr:rowOff>171450</xdr:rowOff>
                  </from>
                  <to>
                    <xdr:col>1</xdr:col>
                    <xdr:colOff>714375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33" name="Check Box 134">
              <controlPr defaultSize="0" autoFill="0" autoLine="0" autoPict="0">
                <anchor moveWithCells="1">
                  <from>
                    <xdr:col>1</xdr:col>
                    <xdr:colOff>485775</xdr:colOff>
                    <xdr:row>97</xdr:row>
                    <xdr:rowOff>161925</xdr:rowOff>
                  </from>
                  <to>
                    <xdr:col>1</xdr:col>
                    <xdr:colOff>714375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134" name="Check Box 135">
              <controlPr defaultSize="0" autoFill="0" autoLine="0" autoPict="0">
                <anchor moveWithCells="1">
                  <from>
                    <xdr:col>1</xdr:col>
                    <xdr:colOff>485775</xdr:colOff>
                    <xdr:row>98</xdr:row>
                    <xdr:rowOff>161925</xdr:rowOff>
                  </from>
                  <to>
                    <xdr:col>1</xdr:col>
                    <xdr:colOff>714375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35" name="Check Box 136">
              <controlPr defaultSize="0" autoFill="0" autoLine="0" autoPict="0">
                <anchor moveWithCells="1">
                  <from>
                    <xdr:col>1</xdr:col>
                    <xdr:colOff>485775</xdr:colOff>
                    <xdr:row>100</xdr:row>
                    <xdr:rowOff>171450</xdr:rowOff>
                  </from>
                  <to>
                    <xdr:col>1</xdr:col>
                    <xdr:colOff>714375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136" name="Check Box 137">
              <controlPr defaultSize="0" autoFill="0" autoLine="0" autoPict="0">
                <anchor moveWithCells="1">
                  <from>
                    <xdr:col>2</xdr:col>
                    <xdr:colOff>742950</xdr:colOff>
                    <xdr:row>101</xdr:row>
                    <xdr:rowOff>171450</xdr:rowOff>
                  </from>
                  <to>
                    <xdr:col>3</xdr:col>
                    <xdr:colOff>9525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137" name="Check Box 138">
              <controlPr defaultSize="0" autoFill="0" autoLine="0" autoPict="0">
                <anchor moveWithCells="1">
                  <from>
                    <xdr:col>2</xdr:col>
                    <xdr:colOff>742950</xdr:colOff>
                    <xdr:row>103</xdr:row>
                    <xdr:rowOff>47625</xdr:rowOff>
                  </from>
                  <to>
                    <xdr:col>3</xdr:col>
                    <xdr:colOff>9525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138" name="Check Box 139">
              <controlPr defaultSize="0" autoFill="0" autoLine="0" autoPict="0">
                <anchor moveWithCells="1">
                  <from>
                    <xdr:col>0</xdr:col>
                    <xdr:colOff>428625</xdr:colOff>
                    <xdr:row>104</xdr:row>
                    <xdr:rowOff>161925</xdr:rowOff>
                  </from>
                  <to>
                    <xdr:col>0</xdr:col>
                    <xdr:colOff>657225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139" name="Check Box 140">
              <controlPr defaultSize="0" autoFill="0" autoLine="0" autoPict="0">
                <anchor moveWithCells="1">
                  <from>
                    <xdr:col>1</xdr:col>
                    <xdr:colOff>485775</xdr:colOff>
                    <xdr:row>105</xdr:row>
                    <xdr:rowOff>171450</xdr:rowOff>
                  </from>
                  <to>
                    <xdr:col>1</xdr:col>
                    <xdr:colOff>714375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140" name="Check Box 141">
              <controlPr defaultSize="0" autoFill="0" autoLine="0" autoPict="0">
                <anchor moveWithCells="1">
                  <from>
                    <xdr:col>1</xdr:col>
                    <xdr:colOff>504825</xdr:colOff>
                    <xdr:row>107</xdr:row>
                    <xdr:rowOff>161925</xdr:rowOff>
                  </from>
                  <to>
                    <xdr:col>2</xdr:col>
                    <xdr:colOff>9525</xdr:colOff>
                    <xdr:row>107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141" name="Check Box 142">
              <controlPr defaultSize="0" autoFill="0" autoLine="0" autoPict="0">
                <anchor moveWithCells="1">
                  <from>
                    <xdr:col>1</xdr:col>
                    <xdr:colOff>514350</xdr:colOff>
                    <xdr:row>107</xdr:row>
                    <xdr:rowOff>428625</xdr:rowOff>
                  </from>
                  <to>
                    <xdr:col>2</xdr:col>
                    <xdr:colOff>9525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142" name="Check Box 143">
              <controlPr defaultSize="0" autoFill="0" autoLine="0" autoPict="0">
                <anchor moveWithCells="1">
                  <from>
                    <xdr:col>1</xdr:col>
                    <xdr:colOff>485775</xdr:colOff>
                    <xdr:row>111</xdr:row>
                    <xdr:rowOff>352425</xdr:rowOff>
                  </from>
                  <to>
                    <xdr:col>1</xdr:col>
                    <xdr:colOff>714375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6" r:id="rId143" name="Check Box 144">
              <controlPr defaultSize="0" autoFill="0" autoLine="0" autoPict="0">
                <anchor moveWithCells="1">
                  <from>
                    <xdr:col>1</xdr:col>
                    <xdr:colOff>485775</xdr:colOff>
                    <xdr:row>112</xdr:row>
                    <xdr:rowOff>171450</xdr:rowOff>
                  </from>
                  <to>
                    <xdr:col>1</xdr:col>
                    <xdr:colOff>714375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144" name="Check Box 145">
              <controlPr defaultSize="0" autoFill="0" autoLine="0" autoPict="0">
                <anchor moveWithCells="1">
                  <from>
                    <xdr:col>1</xdr:col>
                    <xdr:colOff>485775</xdr:colOff>
                    <xdr:row>113</xdr:row>
                    <xdr:rowOff>171450</xdr:rowOff>
                  </from>
                  <to>
                    <xdr:col>1</xdr:col>
                    <xdr:colOff>714375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145" name="Check Box 146">
              <controlPr defaultSize="0" autoFill="0" autoLine="0" autoPict="0">
                <anchor moveWithCells="1">
                  <from>
                    <xdr:col>1</xdr:col>
                    <xdr:colOff>485775</xdr:colOff>
                    <xdr:row>114</xdr:row>
                    <xdr:rowOff>161925</xdr:rowOff>
                  </from>
                  <to>
                    <xdr:col>1</xdr:col>
                    <xdr:colOff>714375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146" name="Check Box 147">
              <controlPr defaultSize="0" autoFill="0" autoLine="0" autoPict="0">
                <anchor moveWithCells="1">
                  <from>
                    <xdr:col>1</xdr:col>
                    <xdr:colOff>485775</xdr:colOff>
                    <xdr:row>118</xdr:row>
                    <xdr:rowOff>361950</xdr:rowOff>
                  </from>
                  <to>
                    <xdr:col>1</xdr:col>
                    <xdr:colOff>714375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147" name="Check Box 148">
              <controlPr defaultSize="0" autoFill="0" autoLine="0" autoPict="0">
                <anchor moveWithCells="1">
                  <from>
                    <xdr:col>1</xdr:col>
                    <xdr:colOff>485775</xdr:colOff>
                    <xdr:row>119</xdr:row>
                    <xdr:rowOff>161925</xdr:rowOff>
                  </from>
                  <to>
                    <xdr:col>1</xdr:col>
                    <xdr:colOff>714375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2" r:id="rId148" name="Check Box 150">
              <controlPr defaultSize="0" autoFill="0" autoLine="0" autoPict="0">
                <anchor moveWithCells="1">
                  <from>
                    <xdr:col>1</xdr:col>
                    <xdr:colOff>485775</xdr:colOff>
                    <xdr:row>120</xdr:row>
                    <xdr:rowOff>152400</xdr:rowOff>
                  </from>
                  <to>
                    <xdr:col>1</xdr:col>
                    <xdr:colOff>714375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3" r:id="rId149" name="Check Box 151">
              <controlPr defaultSize="0" autoFill="0" autoLine="0" autoPict="0">
                <anchor moveWithCells="1">
                  <from>
                    <xdr:col>1</xdr:col>
                    <xdr:colOff>447675</xdr:colOff>
                    <xdr:row>29</xdr:row>
                    <xdr:rowOff>104775</xdr:rowOff>
                  </from>
                  <to>
                    <xdr:col>1</xdr:col>
                    <xdr:colOff>676275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7" r:id="rId150" name="Check Box 155">
              <controlPr defaultSize="0" autoFill="0" autoLine="0" autoPict="0">
                <anchor moveWithCells="1">
                  <from>
                    <xdr:col>0</xdr:col>
                    <xdr:colOff>409575</xdr:colOff>
                    <xdr:row>51</xdr:row>
                    <xdr:rowOff>0</xdr:rowOff>
                  </from>
                  <to>
                    <xdr:col>0</xdr:col>
                    <xdr:colOff>638175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8" r:id="rId151" name="Check Box 156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9" r:id="rId152" name="Check Box 157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" r:id="rId153" name="Check Box 158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1" r:id="rId154" name="Check Box 159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" r:id="rId155" name="Check Box 160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7" r:id="rId156" name="Check Box 165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8" r:id="rId157" name="Check Box 166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9" r:id="rId158" name="Check Box 167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0" r:id="rId159" name="Check Box 168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1" r:id="rId160" name="Check Box 169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2" r:id="rId161" name="Check Box 170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3" r:id="rId162" name="Check Box 171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4" r:id="rId163" name="Check Box 172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5" r:id="rId164" name="Check Box 173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6" r:id="rId165" name="Check Box 17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124</xdr:row>
                    <xdr:rowOff>180975</xdr:rowOff>
                  </from>
                  <to>
                    <xdr:col>1</xdr:col>
                    <xdr:colOff>0</xdr:colOff>
                    <xdr:row>124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7" r:id="rId166" name="Check Box 17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126</xdr:row>
                    <xdr:rowOff>0</xdr:rowOff>
                  </from>
                  <to>
                    <xdr:col>2</xdr:col>
                    <xdr:colOff>0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8" r:id="rId167" name="Check Box 17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127</xdr:row>
                    <xdr:rowOff>0</xdr:rowOff>
                  </from>
                  <to>
                    <xdr:col>2</xdr:col>
                    <xdr:colOff>0</xdr:colOff>
                    <xdr:row>128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9" r:id="rId168" name="Check Box 177">
              <controlPr defaultSize="0" autoFill="0" autoLine="0" autoPict="0">
                <anchor moveWithCells="1">
                  <from>
                    <xdr:col>0</xdr:col>
                    <xdr:colOff>409575</xdr:colOff>
                    <xdr:row>123</xdr:row>
                    <xdr:rowOff>190500</xdr:rowOff>
                  </from>
                  <to>
                    <xdr:col>0</xdr:col>
                    <xdr:colOff>638175</xdr:colOff>
                    <xdr:row>124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0" r:id="rId169" name="Check Box 178">
              <controlPr defaultSize="0" autoFill="0" autoLine="0" autoPict="0">
                <anchor moveWithCells="1">
                  <from>
                    <xdr:col>1</xdr:col>
                    <xdr:colOff>485775</xdr:colOff>
                    <xdr:row>124</xdr:row>
                    <xdr:rowOff>361950</xdr:rowOff>
                  </from>
                  <to>
                    <xdr:col>2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1" r:id="rId170" name="Check Box 179">
              <controlPr defaultSize="0" autoFill="0" autoLine="0" autoPict="0">
                <anchor moveWithCells="1">
                  <from>
                    <xdr:col>1</xdr:col>
                    <xdr:colOff>485775</xdr:colOff>
                    <xdr:row>125</xdr:row>
                    <xdr:rowOff>161925</xdr:rowOff>
                  </from>
                  <to>
                    <xdr:col>2</xdr:col>
                    <xdr:colOff>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2" r:id="rId171" name="Check Box 180">
              <controlPr defaultSize="0" autoFill="0" autoLine="0" autoPict="0">
                <anchor moveWithCells="1">
                  <from>
                    <xdr:col>1</xdr:col>
                    <xdr:colOff>485775</xdr:colOff>
                    <xdr:row>126</xdr:row>
                    <xdr:rowOff>152400</xdr:rowOff>
                  </from>
                  <to>
                    <xdr:col>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3" r:id="rId172" name="Check Box 181">
              <controlPr defaultSize="0" autoFill="0" autoLine="0" autoPict="0">
                <anchor moveWithCells="1">
                  <from>
                    <xdr:col>1</xdr:col>
                    <xdr:colOff>476250</xdr:colOff>
                    <xdr:row>128</xdr:row>
                    <xdr:rowOff>171450</xdr:rowOff>
                  </from>
                  <to>
                    <xdr:col>1</xdr:col>
                    <xdr:colOff>676275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4" r:id="rId173" name="Check Box 182">
              <controlPr defaultSize="0" autoFill="0" autoLine="0" autoPict="0">
                <anchor moveWithCells="1">
                  <from>
                    <xdr:col>1</xdr:col>
                    <xdr:colOff>485775</xdr:colOff>
                    <xdr:row>127</xdr:row>
                    <xdr:rowOff>171450</xdr:rowOff>
                  </from>
                  <to>
                    <xdr:col>2</xdr:col>
                    <xdr:colOff>0</xdr:colOff>
                    <xdr:row>129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Stammdaten</vt:lpstr>
      <vt:lpstr>Allg. Systemeigenschaften</vt:lpstr>
      <vt:lpstr>Ökosystem Schnittstellen</vt:lpstr>
      <vt:lpstr>Hardwareeigenschaften</vt:lpstr>
      <vt:lpstr>Fahrermanagement (TruckBus)</vt:lpstr>
      <vt:lpstr>Tabelle3</vt:lpstr>
      <vt:lpstr>'Allg. Systemeigenschaften'!Druckbereich</vt:lpstr>
      <vt:lpstr>'Fahrermanagement (TruckBus)'!Druckbereich</vt:lpstr>
      <vt:lpstr>Hardwareeigenschaften!Druckbereich</vt:lpstr>
      <vt:lpstr>'Ökosystem Schnittstellen'!Druckbereich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Dudek</cp:lastModifiedBy>
  <cp:lastPrinted>2023-02-08T09:44:53Z</cp:lastPrinted>
  <dcterms:created xsi:type="dcterms:W3CDTF">2019-02-26T08:46:28Z</dcterms:created>
  <dcterms:modified xsi:type="dcterms:W3CDTF">2023-02-08T09:47:48Z</dcterms:modified>
</cp:coreProperties>
</file>